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jsdiaz_95/Google Drive/PAVA &amp; DÍAZ ARANA /PROMOCION/EVENTOS/TALLERES COVID CCB/MATERIALES/"/>
    </mc:Choice>
  </mc:AlternateContent>
  <xr:revisionPtr revIDLastSave="0" documentId="13_ncr:1_{BDC81499-E8EE-DC4F-8333-5C356CCAB146}" xr6:coauthVersionLast="41" xr6:coauthVersionMax="41" xr10:uidLastSave="{00000000-0000-0000-0000-000000000000}"/>
  <bookViews>
    <workbookView xWindow="1400" yWindow="460" windowWidth="28800" windowHeight="16060" tabRatio="726" xr2:uid="{00000000-000D-0000-FFFF-FFFF00000000}"/>
  </bookViews>
  <sheets>
    <sheet name="Solucion" sheetId="23" r:id="rId1"/>
  </sheets>
  <calcPr calcId="191029"/>
  <customWorkbookViews>
    <customWorkbookView name="a" guid="{040C3E8B-1714-AD4E-BF01-CEFF6B5A7783}" includePrintSettings="0" maximized="1" windowWidth="1440" windowHeight="900" tabRatio="726" activeSheetId="23" showFormulaBar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3" l="1"/>
  <c r="K37" i="23" s="1"/>
  <c r="J38" i="23"/>
  <c r="K38" i="23" s="1"/>
  <c r="J39" i="23"/>
  <c r="K39" i="23" s="1"/>
  <c r="J40" i="23"/>
  <c r="K40" i="23" s="1"/>
  <c r="J41" i="23"/>
  <c r="K41" i="23" s="1"/>
  <c r="J42" i="23"/>
  <c r="K42" i="23" s="1"/>
  <c r="J43" i="23"/>
  <c r="K43" i="23" s="1"/>
  <c r="J44" i="23"/>
  <c r="K44" i="23" s="1"/>
  <c r="J45" i="23"/>
  <c r="K45" i="23" s="1"/>
  <c r="J46" i="23"/>
  <c r="K46" i="23" s="1"/>
  <c r="J34" i="23"/>
  <c r="K34" i="23" s="1"/>
  <c r="J35" i="23"/>
  <c r="L35" i="23" s="1"/>
  <c r="J36" i="23"/>
  <c r="K36" i="23" s="1"/>
  <c r="C52" i="23"/>
  <c r="C53" i="23"/>
  <c r="C54" i="23"/>
  <c r="C55" i="23"/>
  <c r="C56" i="23"/>
  <c r="C57" i="23"/>
  <c r="C58" i="23"/>
  <c r="C59" i="23"/>
  <c r="C60" i="23"/>
  <c r="C61" i="23"/>
  <c r="C62" i="23"/>
  <c r="C63" i="23"/>
  <c r="C51" i="23"/>
  <c r="E52" i="23"/>
  <c r="E53" i="23"/>
  <c r="E54" i="23"/>
  <c r="E55" i="23"/>
  <c r="E56" i="23"/>
  <c r="E57" i="23"/>
  <c r="E58" i="23"/>
  <c r="E59" i="23"/>
  <c r="E60" i="23"/>
  <c r="E61" i="23"/>
  <c r="E62" i="23"/>
  <c r="E63" i="23"/>
  <c r="E51" i="23"/>
  <c r="D52" i="23"/>
  <c r="D53" i="23"/>
  <c r="D54" i="23"/>
  <c r="D55" i="23"/>
  <c r="D56" i="23"/>
  <c r="D57" i="23"/>
  <c r="D58" i="23"/>
  <c r="D59" i="23"/>
  <c r="D60" i="23"/>
  <c r="D61" i="23"/>
  <c r="D62" i="23"/>
  <c r="D63" i="23"/>
  <c r="D51" i="23"/>
  <c r="K35" i="23" l="1"/>
  <c r="L34" i="23"/>
  <c r="E50" i="23"/>
  <c r="D50" i="23"/>
  <c r="C50" i="23"/>
  <c r="L36" i="23"/>
  <c r="L40" i="23"/>
  <c r="L42" i="23"/>
  <c r="L43" i="23"/>
  <c r="L37" i="23"/>
  <c r="L44" i="23"/>
  <c r="L39" i="23" l="1"/>
  <c r="L41" i="23"/>
  <c r="L45" i="23"/>
  <c r="L46" i="23"/>
  <c r="L38" i="23"/>
</calcChain>
</file>

<file path=xl/sharedStrings.xml><?xml version="1.0" encoding="utf-8"?>
<sst xmlns="http://schemas.openxmlformats.org/spreadsheetml/2006/main" count="73" uniqueCount="59">
  <si>
    <t>Riesgo</t>
  </si>
  <si>
    <t>1–Insignificante</t>
  </si>
  <si>
    <t>3–Moderado</t>
  </si>
  <si>
    <t>4–Grande</t>
  </si>
  <si>
    <t>2–Pequeño</t>
  </si>
  <si>
    <t>5–Catastrofe</t>
  </si>
  <si>
    <t>Probabilidad</t>
  </si>
  <si>
    <t>Impacto</t>
  </si>
  <si>
    <t>Tipo de riesgo</t>
  </si>
  <si>
    <t>PROBABILIDAD</t>
  </si>
  <si>
    <t>5- Casi seguro que sucede</t>
  </si>
  <si>
    <t>4- Muy probable</t>
  </si>
  <si>
    <t>3- Es posible</t>
  </si>
  <si>
    <t>2- Es raro que suceda</t>
  </si>
  <si>
    <t>1- Sería excepcional</t>
  </si>
  <si>
    <t>IMPACTO</t>
  </si>
  <si>
    <t>Bajo (3)</t>
  </si>
  <si>
    <t>Bajo (2)</t>
  </si>
  <si>
    <t>Bajo (1)</t>
  </si>
  <si>
    <t>Medio (5)</t>
  </si>
  <si>
    <t>Medio (4)</t>
  </si>
  <si>
    <t>Alto (10)</t>
  </si>
  <si>
    <t>Medio (6)</t>
  </si>
  <si>
    <t>Bajo (4)</t>
  </si>
  <si>
    <t>Alto (15)</t>
  </si>
  <si>
    <t>Alto (12)</t>
  </si>
  <si>
    <t>Medio (9)</t>
  </si>
  <si>
    <t>Muy alto (20)</t>
  </si>
  <si>
    <t>Alto (16)</t>
  </si>
  <si>
    <t>Medio (8)</t>
  </si>
  <si>
    <t>Muy alto (25)</t>
  </si>
  <si>
    <t>=</t>
  </si>
  <si>
    <t>X</t>
  </si>
  <si>
    <t>Gráfico Mapa de riesgos</t>
  </si>
  <si>
    <t>El modelo calcula el riesgo (bajo, medio, alto y muy alto) de acuerdo con la matriz de riesgos.</t>
  </si>
  <si>
    <t>Matriz de Riesgos</t>
  </si>
  <si>
    <t>RIESGOS Y AMENAZAS</t>
  </si>
  <si>
    <t xml:space="preserve">  1)  El analista determina los posibles riesgos, a partir del "Listado de Riesgos" que se puede ampliar y adaptar a cada caso concreto.</t>
  </si>
  <si>
    <t>Para obtener la matriz de riesgos se tienen en cuenta los diferentes escenarios a los que se enfrenta la organización</t>
  </si>
  <si>
    <t>Los empleados no se lavan las manos cada tres horas</t>
  </si>
  <si>
    <t>No se cuenta con un área de lavado de manos</t>
  </si>
  <si>
    <t>No se consiguen tapabocas / dotación sanitaria</t>
  </si>
  <si>
    <t xml:space="preserve">  3)  Asigna el impacto que tendría la materialización del riesgo al interior de la organización (1, 2, 3, 4 y 5), siendo 1 un impacto insignificante y 5 una catástrofe</t>
  </si>
  <si>
    <t xml:space="preserve">  2)  Asigna una probabilidad deque el riesgo en cuestión se concrete (1, 2, 3, 4, y 5), correspondiendo 1 a un suceso excepcional y 5 a la máxima probabilidad</t>
  </si>
  <si>
    <t>A modo de ejemplo, adaptamos la matriz al riesgo de contagio del nuevo coronavirus. Sin embargo, el modelo es adaptable a todos los escenarios de riesgo para la empresa.</t>
  </si>
  <si>
    <t>NOTA</t>
  </si>
  <si>
    <t>La presente matriz ha sido diseñada con el exclusivo fin de ser difundida sin ánimo de lucro por la Cámara de Comercio de Barranquilla a sus afiliados, en el marco del programa  "CICLO DE TALLERES GRATUITOS DE FORMACIÓN Y SENSIBILIZACIÓN PARA LA REACTIVACIÓN RESPONSABLE DEL SECTOR EMPRESARIAL".  
Se trata de un modelo básico de identificación de riesgos para las micro y pequeñas empresas (MYPES) que no tiene pretensión de exhaustividad ni sustituye la orientación profesional en el diseño, implementación y seguimiento de los programas al interior de la organización. Para mayor desarrollo, se sugiere consultar a su experto de confianza.</t>
  </si>
  <si>
    <t xml:space="preserve">Patrocinado por: </t>
  </si>
  <si>
    <t>INSTRUCCIONES</t>
  </si>
  <si>
    <t>Utensilios de trabajo no desinfectados adecuadamente</t>
  </si>
  <si>
    <t>Clientes no se desinfectan al momento de ingresar  al local</t>
  </si>
  <si>
    <t>Superficies de tránsito sucias (escaleras, pasillos, etc.).</t>
  </si>
  <si>
    <t>Limpieza con líquidos, polvos o residuos peligrosos para la salud</t>
  </si>
  <si>
    <t>Contacto con sustancias peligrosas</t>
  </si>
  <si>
    <t>Disposición inadecuada de residuos</t>
  </si>
  <si>
    <t xml:space="preserve">Los empleados no adoptan buenas prácticas de  higiene respiratoria (uso de tapabocas, control de secreciones) </t>
  </si>
  <si>
    <t>Empleado  se contagia en casa</t>
  </si>
  <si>
    <t>Empleados usan transporte masivo</t>
  </si>
  <si>
    <t>Ingreso de un cliente sin tapabocas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</si>
</sst>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\-??\ [$€-1]_-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Helvetica Neue LT Pro 55 Roman"/>
    </font>
    <font>
      <b/>
      <sz val="12"/>
      <color theme="0" tint="-4.9989318521683403E-2"/>
      <name val="Helvetica Neue LT Pro 55 Roman"/>
    </font>
    <font>
      <sz val="11"/>
      <color theme="1"/>
      <name val="Helvetica Neue LT Pro 55 Roman"/>
    </font>
    <font>
      <b/>
      <sz val="22"/>
      <color theme="0"/>
      <name val="Helvetica Neue LT Pro 55 Roman"/>
    </font>
    <font>
      <b/>
      <sz val="16"/>
      <color theme="0"/>
      <name val="Helvetica Neue LT Pro 55 Roman"/>
    </font>
    <font>
      <sz val="16"/>
      <color theme="0"/>
      <name val="Helvetica Neue LT Pro 55 Roman"/>
    </font>
    <font>
      <sz val="12"/>
      <name val="Helvetica Neue LT Pro 55 Roman"/>
    </font>
    <font>
      <sz val="10"/>
      <name val="Helvetica Neue LT Pro 55 Roman"/>
    </font>
    <font>
      <sz val="14"/>
      <name val="Helvetica Neue LT Pro 55 Roman"/>
    </font>
    <font>
      <b/>
      <sz val="12"/>
      <name val="Helvetica Neue LT Pro 55 Roman"/>
    </font>
    <font>
      <b/>
      <sz val="8"/>
      <name val="Helvetica Neue LT Pro 55 Roman"/>
    </font>
    <font>
      <sz val="10"/>
      <color theme="1"/>
      <name val="Helvetica Neue LT Pro 55 Roman"/>
    </font>
    <font>
      <b/>
      <sz val="10"/>
      <name val="Helvetica Neue LT Pro 55 Roman"/>
    </font>
    <font>
      <b/>
      <sz val="10"/>
      <color theme="1"/>
      <name val="Helvetica Neue LT Pro 55 Roman"/>
    </font>
    <font>
      <sz val="10"/>
      <color indexed="9"/>
      <name val="Helvetica Neue LT Pro 55 Roman"/>
    </font>
    <font>
      <sz val="11"/>
      <name val="Helvetica Neue LT Pro 55 Roman"/>
    </font>
    <font>
      <b/>
      <sz val="14"/>
      <name val="Helvetica Neue LT Pro 55 Roman"/>
    </font>
    <font>
      <b/>
      <sz val="20"/>
      <name val="Helvetica Neue LT Pro 55 Roman"/>
    </font>
    <font>
      <b/>
      <sz val="14"/>
      <color theme="0"/>
      <name val="Helvetica Neue LT Pro 55 Roman"/>
    </font>
    <font>
      <sz val="11"/>
      <color theme="0" tint="-4.9989318521683403E-2"/>
      <name val="Helvetica Neue LT Pro 55 Roman"/>
    </font>
    <font>
      <b/>
      <sz val="11"/>
      <name val="Helvetica Neue LT Pro 55 Roman"/>
    </font>
    <font>
      <b/>
      <sz val="12"/>
      <color rgb="FF001F60"/>
      <name val="Helvetica Neue LT Pro 55 Roman"/>
    </font>
  </fonts>
  <fills count="1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1F60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1" fillId="0" borderId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2" fillId="0" borderId="0" xfId="0" applyFont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/>
    <xf numFmtId="0" fontId="5" fillId="16" borderId="8" xfId="0" applyFont="1" applyFill="1" applyBorder="1" applyAlignment="1">
      <alignment horizontal="left" vertical="center"/>
    </xf>
    <xf numFmtId="0" fontId="5" fillId="16" borderId="25" xfId="0" applyFont="1" applyFill="1" applyBorder="1" applyAlignment="1">
      <alignment horizontal="left" vertical="center"/>
    </xf>
    <xf numFmtId="0" fontId="6" fillId="16" borderId="8" xfId="0" applyFont="1" applyFill="1" applyBorder="1" applyAlignment="1">
      <alignment horizontal="left"/>
    </xf>
    <xf numFmtId="0" fontId="7" fillId="16" borderId="9" xfId="0" applyFont="1" applyFill="1" applyBorder="1" applyAlignment="1">
      <alignment horizontal="left"/>
    </xf>
    <xf numFmtId="0" fontId="7" fillId="16" borderId="10" xfId="0" applyFont="1" applyFill="1" applyBorder="1"/>
    <xf numFmtId="0" fontId="4" fillId="3" borderId="1" xfId="0" applyFont="1" applyFill="1" applyBorder="1"/>
    <xf numFmtId="0" fontId="8" fillId="3" borderId="1" xfId="3" applyFont="1" applyFill="1" applyBorder="1" applyAlignment="1">
      <alignment horizontal="left" wrapText="1"/>
    </xf>
    <xf numFmtId="0" fontId="4" fillId="3" borderId="2" xfId="0" applyFont="1" applyFill="1" applyBorder="1"/>
    <xf numFmtId="0" fontId="4" fillId="0" borderId="0" xfId="0" applyFont="1" applyAlignment="1">
      <alignment vertical="top"/>
    </xf>
    <xf numFmtId="0" fontId="4" fillId="3" borderId="4" xfId="0" applyFont="1" applyFill="1" applyBorder="1"/>
    <xf numFmtId="0" fontId="4" fillId="3" borderId="0" xfId="0" applyFont="1" applyFill="1" applyBorder="1"/>
    <xf numFmtId="0" fontId="8" fillId="3" borderId="0" xfId="3" applyFont="1" applyFill="1" applyBorder="1" applyAlignment="1">
      <alignment horizontal="left" wrapText="1"/>
    </xf>
    <xf numFmtId="0" fontId="4" fillId="3" borderId="3" xfId="0" applyFont="1" applyFill="1" applyBorder="1"/>
    <xf numFmtId="0" fontId="9" fillId="0" borderId="0" xfId="2" applyFont="1"/>
    <xf numFmtId="0" fontId="9" fillId="3" borderId="4" xfId="2" applyFont="1" applyFill="1" applyBorder="1"/>
    <xf numFmtId="0" fontId="9" fillId="3" borderId="0" xfId="2" applyFont="1" applyFill="1" applyBorder="1"/>
    <xf numFmtId="0" fontId="9" fillId="3" borderId="3" xfId="2" applyFont="1" applyFill="1" applyBorder="1"/>
    <xf numFmtId="0" fontId="8" fillId="0" borderId="0" xfId="2" applyFont="1"/>
    <xf numFmtId="0" fontId="8" fillId="3" borderId="4" xfId="2" applyFont="1" applyFill="1" applyBorder="1"/>
    <xf numFmtId="0" fontId="10" fillId="3" borderId="0" xfId="2" applyFont="1" applyFill="1" applyBorder="1"/>
    <xf numFmtId="0" fontId="8" fillId="3" borderId="0" xfId="2" applyFont="1" applyFill="1" applyBorder="1"/>
    <xf numFmtId="0" fontId="8" fillId="3" borderId="3" xfId="2" applyFont="1" applyFill="1" applyBorder="1"/>
    <xf numFmtId="0" fontId="2" fillId="0" borderId="0" xfId="0" applyFont="1" applyAlignment="1">
      <alignment vertical="top"/>
    </xf>
    <xf numFmtId="0" fontId="8" fillId="3" borderId="0" xfId="3" applyFont="1" applyFill="1" applyBorder="1" applyAlignment="1">
      <alignment wrapText="1"/>
    </xf>
    <xf numFmtId="0" fontId="2" fillId="3" borderId="4" xfId="0" applyFont="1" applyFill="1" applyBorder="1" applyAlignment="1">
      <alignment horizontal="right"/>
    </xf>
    <xf numFmtId="0" fontId="11" fillId="3" borderId="3" xfId="3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right"/>
    </xf>
    <xf numFmtId="0" fontId="12" fillId="3" borderId="3" xfId="3" applyFont="1" applyFill="1" applyBorder="1" applyAlignment="1">
      <alignment horizontal="center" vertical="top" wrapText="1"/>
    </xf>
    <xf numFmtId="0" fontId="13" fillId="3" borderId="0" xfId="0" applyFont="1" applyFill="1" applyBorder="1"/>
    <xf numFmtId="0" fontId="15" fillId="9" borderId="28" xfId="0" applyFont="1" applyFill="1" applyBorder="1" applyAlignment="1">
      <alignment horizontal="right"/>
    </xf>
    <xf numFmtId="0" fontId="9" fillId="11" borderId="25" xfId="0" applyFont="1" applyFill="1" applyBorder="1" applyAlignment="1">
      <alignment horizontal="center" vertical="center"/>
    </xf>
    <xf numFmtId="0" fontId="9" fillId="11" borderId="28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right"/>
    </xf>
    <xf numFmtId="0" fontId="9" fillId="5" borderId="13" xfId="3" applyFont="1" applyFill="1" applyBorder="1" applyAlignment="1">
      <alignment horizontal="center" vertical="center" wrapText="1"/>
    </xf>
    <xf numFmtId="0" fontId="16" fillId="6" borderId="14" xfId="3" applyFont="1" applyFill="1" applyBorder="1" applyAlignment="1">
      <alignment horizontal="center" vertical="center" wrapText="1"/>
    </xf>
    <xf numFmtId="0" fontId="16" fillId="7" borderId="14" xfId="3" applyFont="1" applyFill="1" applyBorder="1" applyAlignment="1">
      <alignment horizontal="center" vertical="center" wrapText="1"/>
    </xf>
    <xf numFmtId="0" fontId="16" fillId="7" borderId="15" xfId="3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right"/>
    </xf>
    <xf numFmtId="0" fontId="9" fillId="5" borderId="16" xfId="3" applyFont="1" applyFill="1" applyBorder="1" applyAlignment="1">
      <alignment horizontal="center" vertical="center" wrapText="1"/>
    </xf>
    <xf numFmtId="0" fontId="16" fillId="6" borderId="16" xfId="3" applyFont="1" applyFill="1" applyBorder="1" applyAlignment="1">
      <alignment horizontal="center" vertical="center" wrapText="1"/>
    </xf>
    <xf numFmtId="0" fontId="16" fillId="7" borderId="17" xfId="3" applyFont="1" applyFill="1" applyBorder="1" applyAlignment="1">
      <alignment horizontal="center" vertical="center" wrapText="1"/>
    </xf>
    <xf numFmtId="0" fontId="9" fillId="2" borderId="13" xfId="3" applyFont="1" applyFill="1" applyBorder="1" applyAlignment="1">
      <alignment horizontal="center" vertical="center" wrapText="1"/>
    </xf>
    <xf numFmtId="0" fontId="16" fillId="6" borderId="17" xfId="3" applyFont="1" applyFill="1" applyBorder="1" applyAlignment="1">
      <alignment horizontal="center" vertical="center" wrapText="1"/>
    </xf>
    <xf numFmtId="0" fontId="9" fillId="2" borderId="16" xfId="3" applyFont="1" applyFill="1" applyBorder="1" applyAlignment="1">
      <alignment horizontal="center" vertical="center" wrapText="1"/>
    </xf>
    <xf numFmtId="0" fontId="9" fillId="8" borderId="24" xfId="0" applyFont="1" applyFill="1" applyBorder="1" applyAlignment="1">
      <alignment horizontal="right"/>
    </xf>
    <xf numFmtId="0" fontId="9" fillId="2" borderId="18" xfId="3" applyFont="1" applyFill="1" applyBorder="1" applyAlignment="1">
      <alignment horizontal="center" vertical="center" wrapText="1"/>
    </xf>
    <xf numFmtId="0" fontId="9" fillId="2" borderId="19" xfId="3" applyFont="1" applyFill="1" applyBorder="1" applyAlignment="1">
      <alignment horizontal="center" vertical="center" wrapText="1"/>
    </xf>
    <xf numFmtId="0" fontId="9" fillId="5" borderId="20" xfId="3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17" fillId="3" borderId="0" xfId="0" applyFont="1" applyFill="1" applyBorder="1"/>
    <xf numFmtId="0" fontId="4" fillId="3" borderId="0" xfId="0" applyFont="1" applyFill="1" applyBorder="1" applyAlignment="1">
      <alignment horizontal="left"/>
    </xf>
    <xf numFmtId="0" fontId="4" fillId="0" borderId="0" xfId="0" applyFont="1" applyAlignment="1">
      <alignment vertical="center"/>
    </xf>
    <xf numFmtId="0" fontId="4" fillId="3" borderId="4" xfId="0" applyFont="1" applyFill="1" applyBorder="1" applyAlignment="1">
      <alignment vertical="center"/>
    </xf>
    <xf numFmtId="0" fontId="18" fillId="10" borderId="29" xfId="2" applyFont="1" applyFill="1" applyBorder="1" applyAlignment="1">
      <alignment horizontal="center" vertical="center" wrapText="1"/>
    </xf>
    <xf numFmtId="0" fontId="19" fillId="3" borderId="0" xfId="3" applyFont="1" applyFill="1" applyBorder="1" applyAlignment="1">
      <alignment horizontal="center" vertical="center" wrapText="1"/>
    </xf>
    <xf numFmtId="0" fontId="21" fillId="3" borderId="11" xfId="0" applyFont="1" applyFill="1" applyBorder="1"/>
    <xf numFmtId="0" fontId="4" fillId="3" borderId="33" xfId="0" applyFont="1" applyFill="1" applyBorder="1" applyAlignment="1">
      <alignment horizontal="center"/>
    </xf>
    <xf numFmtId="0" fontId="22" fillId="3" borderId="33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center"/>
    </xf>
    <xf numFmtId="0" fontId="22" fillId="3" borderId="11" xfId="0" applyFont="1" applyFill="1" applyBorder="1" applyAlignment="1">
      <alignment horizontal="left"/>
    </xf>
    <xf numFmtId="0" fontId="21" fillId="3" borderId="12" xfId="0" applyFont="1" applyFill="1" applyBorder="1"/>
    <xf numFmtId="0" fontId="4" fillId="3" borderId="12" xfId="0" applyFont="1" applyFill="1" applyBorder="1" applyAlignment="1">
      <alignment horizontal="center"/>
    </xf>
    <xf numFmtId="0" fontId="22" fillId="3" borderId="12" xfId="0" applyFont="1" applyFill="1" applyBorder="1" applyAlignment="1">
      <alignment horizontal="left"/>
    </xf>
    <xf numFmtId="0" fontId="18" fillId="12" borderId="25" xfId="0" applyFont="1" applyFill="1" applyBorder="1" applyAlignment="1">
      <alignment horizontal="center"/>
    </xf>
    <xf numFmtId="0" fontId="11" fillId="10" borderId="25" xfId="2" applyFont="1" applyFill="1" applyBorder="1" applyAlignment="1">
      <alignment horizontal="center" vertical="center" wrapText="1"/>
    </xf>
    <xf numFmtId="0" fontId="22" fillId="9" borderId="25" xfId="2" applyFont="1" applyFill="1" applyBorder="1" applyAlignment="1">
      <alignment horizontal="center" vertical="center" wrapText="1"/>
    </xf>
    <xf numFmtId="0" fontId="22" fillId="13" borderId="25" xfId="2" applyFont="1" applyFill="1" applyBorder="1" applyAlignment="1">
      <alignment horizontal="center" vertical="center" wrapText="1"/>
    </xf>
    <xf numFmtId="0" fontId="4" fillId="14" borderId="31" xfId="0" applyFont="1" applyFill="1" applyBorder="1" applyAlignment="1">
      <alignment horizontal="center" vertical="center"/>
    </xf>
    <xf numFmtId="0" fontId="4" fillId="14" borderId="32" xfId="0" applyFont="1" applyFill="1" applyBorder="1" applyAlignment="1">
      <alignment horizontal="center" vertical="center"/>
    </xf>
    <xf numFmtId="0" fontId="4" fillId="14" borderId="34" xfId="0" applyFont="1" applyFill="1" applyBorder="1" applyAlignment="1">
      <alignment horizontal="center" vertical="center"/>
    </xf>
    <xf numFmtId="0" fontId="4" fillId="14" borderId="35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9" fillId="0" borderId="0" xfId="2" applyFont="1" applyBorder="1"/>
    <xf numFmtId="0" fontId="4" fillId="0" borderId="0" xfId="0" applyFont="1" applyBorder="1" applyAlignment="1">
      <alignment horizontal="right"/>
    </xf>
    <xf numFmtId="0" fontId="4" fillId="4" borderId="26" xfId="0" applyFont="1" applyFill="1" applyBorder="1" applyAlignment="1" applyProtection="1">
      <alignment horizontal="right" vertical="center" wrapText="1"/>
      <protection locked="0"/>
    </xf>
    <xf numFmtId="0" fontId="4" fillId="4" borderId="27" xfId="0" applyFont="1" applyFill="1" applyBorder="1" applyAlignment="1" applyProtection="1">
      <alignment horizontal="right" vertical="center" wrapText="1"/>
      <protection locked="0"/>
    </xf>
    <xf numFmtId="0" fontId="17" fillId="3" borderId="0" xfId="3" applyFont="1" applyFill="1" applyBorder="1" applyAlignment="1">
      <alignment vertical="center" wrapText="1"/>
    </xf>
    <xf numFmtId="0" fontId="3" fillId="3" borderId="0" xfId="3" applyFont="1" applyFill="1" applyBorder="1" applyAlignment="1">
      <alignment horizontal="center" wrapText="1"/>
    </xf>
    <xf numFmtId="0" fontId="8" fillId="3" borderId="21" xfId="2" applyFont="1" applyFill="1" applyBorder="1"/>
    <xf numFmtId="0" fontId="8" fillId="3" borderId="1" xfId="2" applyFont="1" applyFill="1" applyBorder="1"/>
    <xf numFmtId="0" fontId="8" fillId="3" borderId="2" xfId="2" applyFont="1" applyFill="1" applyBorder="1"/>
    <xf numFmtId="0" fontId="8" fillId="3" borderId="5" xfId="2" applyFont="1" applyFill="1" applyBorder="1"/>
    <xf numFmtId="0" fontId="8" fillId="3" borderId="6" xfId="2" applyFont="1" applyFill="1" applyBorder="1"/>
    <xf numFmtId="0" fontId="8" fillId="3" borderId="7" xfId="2" applyFont="1" applyFill="1" applyBorder="1"/>
    <xf numFmtId="0" fontId="4" fillId="4" borderId="30" xfId="0" applyFont="1" applyFill="1" applyBorder="1" applyAlignment="1">
      <alignment horizontal="right" vertical="center" wrapText="1"/>
    </xf>
    <xf numFmtId="0" fontId="4" fillId="4" borderId="42" xfId="0" applyFont="1" applyFill="1" applyBorder="1" applyAlignment="1">
      <alignment horizontal="right" vertical="center" wrapText="1"/>
    </xf>
    <xf numFmtId="0" fontId="4" fillId="3" borderId="5" xfId="0" applyFont="1" applyFill="1" applyBorder="1"/>
    <xf numFmtId="0" fontId="4" fillId="0" borderId="6" xfId="0" applyFont="1" applyBorder="1"/>
    <xf numFmtId="0" fontId="17" fillId="3" borderId="6" xfId="0" applyFont="1" applyFill="1" applyBorder="1"/>
    <xf numFmtId="0" fontId="4" fillId="3" borderId="6" xfId="0" applyFont="1" applyFill="1" applyBorder="1" applyAlignment="1">
      <alignment horizontal="left"/>
    </xf>
    <xf numFmtId="0" fontId="4" fillId="3" borderId="6" xfId="0" applyFont="1" applyFill="1" applyBorder="1"/>
    <xf numFmtId="0" fontId="4" fillId="3" borderId="7" xfId="0" applyFont="1" applyFill="1" applyBorder="1"/>
    <xf numFmtId="0" fontId="23" fillId="0" borderId="2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3" fillId="17" borderId="8" xfId="3" applyFont="1" applyFill="1" applyBorder="1" applyAlignment="1">
      <alignment horizontal="center" wrapText="1"/>
    </xf>
    <xf numFmtId="0" fontId="3" fillId="17" borderId="9" xfId="3" applyFont="1" applyFill="1" applyBorder="1" applyAlignment="1">
      <alignment horizontal="center" wrapText="1"/>
    </xf>
    <xf numFmtId="0" fontId="3" fillId="17" borderId="10" xfId="3" applyFont="1" applyFill="1" applyBorder="1" applyAlignment="1">
      <alignment horizontal="center" wrapText="1"/>
    </xf>
    <xf numFmtId="0" fontId="8" fillId="3" borderId="21" xfId="3" applyFont="1" applyFill="1" applyBorder="1" applyAlignment="1">
      <alignment horizontal="left" vertical="center" wrapText="1"/>
    </xf>
    <xf numFmtId="0" fontId="8" fillId="3" borderId="1" xfId="3" applyFont="1" applyFill="1" applyBorder="1" applyAlignment="1">
      <alignment horizontal="left" vertical="center" wrapText="1"/>
    </xf>
    <xf numFmtId="0" fontId="8" fillId="3" borderId="2" xfId="3" applyFont="1" applyFill="1" applyBorder="1" applyAlignment="1">
      <alignment horizontal="left" vertical="center" wrapText="1"/>
    </xf>
    <xf numFmtId="0" fontId="8" fillId="3" borderId="4" xfId="3" applyFont="1" applyFill="1" applyBorder="1" applyAlignment="1">
      <alignment horizontal="left" vertical="center" wrapText="1"/>
    </xf>
    <xf numFmtId="0" fontId="8" fillId="3" borderId="0" xfId="3" applyFont="1" applyFill="1" applyBorder="1" applyAlignment="1">
      <alignment horizontal="left" vertical="center" wrapText="1"/>
    </xf>
    <xf numFmtId="0" fontId="8" fillId="3" borderId="3" xfId="3" applyFont="1" applyFill="1" applyBorder="1" applyAlignment="1">
      <alignment horizontal="left" vertical="center" wrapText="1"/>
    </xf>
    <xf numFmtId="0" fontId="8" fillId="3" borderId="5" xfId="3" applyFont="1" applyFill="1" applyBorder="1" applyAlignment="1">
      <alignment horizontal="left" vertical="center" wrapText="1"/>
    </xf>
    <xf numFmtId="0" fontId="8" fillId="3" borderId="6" xfId="3" applyFont="1" applyFill="1" applyBorder="1" applyAlignment="1">
      <alignment horizontal="left" vertical="center" wrapText="1"/>
    </xf>
    <xf numFmtId="0" fontId="8" fillId="3" borderId="7" xfId="3" applyFont="1" applyFill="1" applyBorder="1" applyAlignment="1">
      <alignment horizontal="left" vertical="center" wrapText="1"/>
    </xf>
    <xf numFmtId="0" fontId="3" fillId="17" borderId="21" xfId="3" applyFont="1" applyFill="1" applyBorder="1" applyAlignment="1">
      <alignment horizontal="center" wrapText="1"/>
    </xf>
    <xf numFmtId="0" fontId="3" fillId="17" borderId="1" xfId="3" applyFont="1" applyFill="1" applyBorder="1" applyAlignment="1">
      <alignment horizontal="center" wrapText="1"/>
    </xf>
    <xf numFmtId="0" fontId="3" fillId="17" borderId="2" xfId="3" applyFont="1" applyFill="1" applyBorder="1" applyAlignment="1">
      <alignment horizontal="center" wrapText="1"/>
    </xf>
    <xf numFmtId="0" fontId="17" fillId="14" borderId="36" xfId="3" applyFont="1" applyFill="1" applyBorder="1" applyAlignment="1" applyProtection="1">
      <alignment horizontal="left" vertical="center" wrapText="1"/>
      <protection locked="0"/>
    </xf>
    <xf numFmtId="0" fontId="17" fillId="14" borderId="37" xfId="3" applyFont="1" applyFill="1" applyBorder="1" applyAlignment="1" applyProtection="1">
      <alignment horizontal="left" vertical="center" wrapText="1"/>
      <protection locked="0"/>
    </xf>
    <xf numFmtId="0" fontId="17" fillId="14" borderId="38" xfId="3" applyFont="1" applyFill="1" applyBorder="1" applyAlignment="1" applyProtection="1">
      <alignment horizontal="left" vertical="center" wrapText="1"/>
      <protection locked="0"/>
    </xf>
    <xf numFmtId="0" fontId="17" fillId="14" borderId="39" xfId="3" applyFont="1" applyFill="1" applyBorder="1" applyAlignment="1" applyProtection="1">
      <alignment horizontal="left" vertical="center" wrapText="1"/>
      <protection locked="0"/>
    </xf>
    <xf numFmtId="0" fontId="20" fillId="7" borderId="8" xfId="3" applyFont="1" applyFill="1" applyBorder="1" applyAlignment="1">
      <alignment horizontal="left" vertical="center" wrapText="1"/>
    </xf>
    <xf numFmtId="0" fontId="20" fillId="7" borderId="9" xfId="3" applyFont="1" applyFill="1" applyBorder="1" applyAlignment="1">
      <alignment horizontal="left" vertical="center" wrapText="1"/>
    </xf>
    <xf numFmtId="0" fontId="20" fillId="7" borderId="10" xfId="3" applyFont="1" applyFill="1" applyBorder="1" applyAlignment="1">
      <alignment horizontal="left" vertical="center" wrapText="1"/>
    </xf>
    <xf numFmtId="0" fontId="18" fillId="9" borderId="40" xfId="3" applyFont="1" applyFill="1" applyBorder="1" applyAlignment="1">
      <alignment horizontal="center" vertical="center" wrapText="1"/>
    </xf>
    <xf numFmtId="0" fontId="18" fillId="9" borderId="41" xfId="3" applyFont="1" applyFill="1" applyBorder="1" applyAlignment="1">
      <alignment horizontal="center" vertical="center" wrapText="1"/>
    </xf>
    <xf numFmtId="0" fontId="18" fillId="13" borderId="40" xfId="3" applyFont="1" applyFill="1" applyBorder="1" applyAlignment="1">
      <alignment horizontal="center" vertical="center" wrapText="1"/>
    </xf>
    <xf numFmtId="0" fontId="18" fillId="13" borderId="41" xfId="3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4" fillId="15" borderId="8" xfId="0" applyFont="1" applyFill="1" applyBorder="1" applyAlignment="1">
      <alignment horizontal="center" vertical="center"/>
    </xf>
    <xf numFmtId="0" fontId="14" fillId="15" borderId="9" xfId="0" applyFont="1" applyFill="1" applyBorder="1" applyAlignment="1">
      <alignment horizontal="center" vertical="center"/>
    </xf>
    <xf numFmtId="0" fontId="14" fillId="15" borderId="10" xfId="0" applyFont="1" applyFill="1" applyBorder="1" applyAlignment="1">
      <alignment horizontal="center" vertical="center"/>
    </xf>
  </cellXfs>
  <cellStyles count="5">
    <cellStyle name="Euro" xfId="1" xr:uid="{00000000-0005-0000-0000-000000000000}"/>
    <cellStyle name="Normal" xfId="0" builtinId="0"/>
    <cellStyle name="Normal 2" xfId="2" xr:uid="{00000000-0005-0000-0000-000003000000}"/>
    <cellStyle name="Normal_SummaryRiskAssessmentRegister" xfId="3" xr:uid="{00000000-0005-0000-0000-000004000000}"/>
    <cellStyle name="Porcentual 2" xfId="4" xr:uid="{00000000-0005-0000-0000-000005000000}"/>
  </cellStyles>
  <dxfs count="66"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3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</dxfs>
  <tableStyles count="0" defaultTableStyle="TableStyleMedium9" defaultPivotStyle="PivotStyleLight16"/>
  <colors>
    <mruColors>
      <color rgb="FF001F60"/>
      <color rgb="FF0E268F"/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Gráfico mapa de riesgos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Solucion!$C$51</c:f>
              <c:strCache>
                <c:ptCount val="1"/>
                <c:pt idx="0">
                  <c:v>Ingreso de un cliente sin tapabocas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CO"/>
                </a:p>
              </c:txPr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603C-B64B-BB5C-789BABA66F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Solucion!$D$51</c:f>
              <c:numCache>
                <c:formatCode>General</c:formatCode>
                <c:ptCount val="1"/>
                <c:pt idx="0">
                  <c:v>40</c:v>
                </c:pt>
              </c:numCache>
            </c:numRef>
          </c:xVal>
          <c:yVal>
            <c:numRef>
              <c:f>Solucion!$E$51</c:f>
              <c:numCache>
                <c:formatCode>General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3C-B64B-BB5C-789BABA66FDA}"/>
            </c:ext>
          </c:extLst>
        </c:ser>
        <c:ser>
          <c:idx val="0"/>
          <c:order val="1"/>
          <c:tx>
            <c:strRef>
              <c:f>Solucion!$C$52</c:f>
              <c:strCache>
                <c:ptCount val="1"/>
                <c:pt idx="0">
                  <c:v>Empleado  se contagia en casa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Solucion!$D$52</c:f>
              <c:numCache>
                <c:formatCode>General</c:formatCode>
                <c:ptCount val="1"/>
                <c:pt idx="0">
                  <c:v>60</c:v>
                </c:pt>
              </c:numCache>
            </c:numRef>
          </c:xVal>
          <c:yVal>
            <c:numRef>
              <c:f>Solucion!$E$52</c:f>
              <c:numCache>
                <c:formatCode>General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03C-B64B-BB5C-789BABA66FDA}"/>
            </c:ext>
          </c:extLst>
        </c:ser>
        <c:ser>
          <c:idx val="2"/>
          <c:order val="2"/>
          <c:tx>
            <c:strRef>
              <c:f>Solucion!$C$53</c:f>
              <c:strCache>
                <c:ptCount val="1"/>
                <c:pt idx="0">
                  <c:v>Los empleados no se lavan las manos cada tres horas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ln>
                <a:noFill/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4-603C-B64B-BB5C-789BABA66FDA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Solucion!$D$53</c:f>
            </c:numRef>
          </c:xVal>
          <c:yVal>
            <c:numRef>
              <c:f>Solucion!$E$53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03C-B64B-BB5C-789BABA66FDA}"/>
            </c:ext>
          </c:extLst>
        </c:ser>
        <c:ser>
          <c:idx val="3"/>
          <c:order val="3"/>
          <c:tx>
            <c:strRef>
              <c:f>Solucion!$C$54</c:f>
              <c:strCache>
                <c:ptCount val="1"/>
                <c:pt idx="0">
                  <c:v>No se cuenta con un área de lavado de manos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Solucion!$D$54</c:f>
            </c:numRef>
          </c:xVal>
          <c:yVal>
            <c:numRef>
              <c:f>Solucion!$E$54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03C-B64B-BB5C-789BABA66FDA}"/>
            </c:ext>
          </c:extLst>
        </c:ser>
        <c:ser>
          <c:idx val="4"/>
          <c:order val="4"/>
          <c:tx>
            <c:strRef>
              <c:f>Solucion!$C$55</c:f>
              <c:strCache>
                <c:ptCount val="1"/>
                <c:pt idx="0">
                  <c:v>No se consiguen tapabocas / dotación sanitaria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CO"/>
                </a:p>
              </c:txPr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03C-B64B-BB5C-789BABA66F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Solucion!$D$55</c:f>
            </c:numRef>
          </c:xVal>
          <c:yVal>
            <c:numRef>
              <c:f>Solucion!$E$55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03C-B64B-BB5C-789BABA66FDA}"/>
            </c:ext>
          </c:extLst>
        </c:ser>
        <c:ser>
          <c:idx val="5"/>
          <c:order val="5"/>
          <c:tx>
            <c:strRef>
              <c:f>Solucion!$C$56</c:f>
              <c:strCache>
                <c:ptCount val="1"/>
                <c:pt idx="0">
                  <c:v>Utensilios de trabajo no desinfectados adecuadamente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Solucion!$D$56</c:f>
            </c:numRef>
          </c:xVal>
          <c:yVal>
            <c:numRef>
              <c:f>Solucion!$E$56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03C-B64B-BB5C-789BABA66FDA}"/>
            </c:ext>
          </c:extLst>
        </c:ser>
        <c:ser>
          <c:idx val="6"/>
          <c:order val="6"/>
          <c:tx>
            <c:strRef>
              <c:f>Solucion!$C$57</c:f>
              <c:strCache>
                <c:ptCount val="1"/>
                <c:pt idx="0">
                  <c:v>Clientes no se desinfectan al momento de ingresar  al local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Solucion!$D$57</c:f>
            </c:numRef>
          </c:xVal>
          <c:yVal>
            <c:numRef>
              <c:f>Solucion!$E$57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03C-B64B-BB5C-789BABA66FDA}"/>
            </c:ext>
          </c:extLst>
        </c:ser>
        <c:ser>
          <c:idx val="7"/>
          <c:order val="7"/>
          <c:tx>
            <c:strRef>
              <c:f>Solucion!$C$58</c:f>
              <c:strCache>
                <c:ptCount val="1"/>
                <c:pt idx="0">
                  <c:v>Superficies de tránsito sucias (escaleras, pasillos, etc.).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Solucion!$D$58</c:f>
            </c:numRef>
          </c:xVal>
          <c:yVal>
            <c:numRef>
              <c:f>Solucion!$E$58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03C-B64B-BB5C-789BABA66FDA}"/>
            </c:ext>
          </c:extLst>
        </c:ser>
        <c:ser>
          <c:idx val="8"/>
          <c:order val="8"/>
          <c:tx>
            <c:strRef>
              <c:f>Solucion!$C$59</c:f>
              <c:strCache>
                <c:ptCount val="1"/>
                <c:pt idx="0">
                  <c:v>Limpieza con líquidos, polvos o residuos peligrosos para la salud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Solucion!$D$59</c:f>
            </c:numRef>
          </c:xVal>
          <c:yVal>
            <c:numRef>
              <c:f>Solucion!$E$59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03C-B64B-BB5C-789BABA66FDA}"/>
            </c:ext>
          </c:extLst>
        </c:ser>
        <c:ser>
          <c:idx val="9"/>
          <c:order val="9"/>
          <c:tx>
            <c:strRef>
              <c:f>Solucion!$C$60</c:f>
              <c:strCache>
                <c:ptCount val="1"/>
                <c:pt idx="0">
                  <c:v>Contacto con sustancias peligrosas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dLbl>
              <c:idx val="0"/>
              <c:spPr/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CO"/>
                </a:p>
              </c:txPr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03C-B64B-BB5C-789BABA66FD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Solucion!$D$60</c:f>
            </c:numRef>
          </c:xVal>
          <c:yVal>
            <c:numRef>
              <c:f>Solucion!$E$60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603C-B64B-BB5C-789BABA66FDA}"/>
            </c:ext>
          </c:extLst>
        </c:ser>
        <c:ser>
          <c:idx val="10"/>
          <c:order val="10"/>
          <c:tx>
            <c:strRef>
              <c:f>Solucion!$C$61</c:f>
              <c:strCache>
                <c:ptCount val="1"/>
                <c:pt idx="0">
                  <c:v>Disposición inadecuada de residuos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Solucion!$D$61</c:f>
            </c:numRef>
          </c:xVal>
          <c:yVal>
            <c:numRef>
              <c:f>Solucion!$E$61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603C-B64B-BB5C-789BABA66FDA}"/>
            </c:ext>
          </c:extLst>
        </c:ser>
        <c:ser>
          <c:idx val="11"/>
          <c:order val="11"/>
          <c:tx>
            <c:strRef>
              <c:f>Solucion!$C$62</c:f>
              <c:strCache>
                <c:ptCount val="1"/>
                <c:pt idx="0">
                  <c:v>Los empleados no adoptan buenas prácticas de  higiene respiratoria (uso de tapabocas, control de secreciones) 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Solucion!$D$62</c:f>
            </c:numRef>
          </c:xVal>
          <c:yVal>
            <c:numRef>
              <c:f>Solucion!$E$62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603C-B64B-BB5C-789BABA66FDA}"/>
            </c:ext>
          </c:extLst>
        </c:ser>
        <c:ser>
          <c:idx val="12"/>
          <c:order val="12"/>
          <c:tx>
            <c:strRef>
              <c:f>Solucion!$C$63</c:f>
              <c:strCache>
                <c:ptCount val="1"/>
                <c:pt idx="0">
                  <c:v>Empleados usan transporte masivo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tx1"/>
              </a:solidFill>
              <a:ln>
                <a:noFill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es-CO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Solucion!$D$63</c:f>
            </c:numRef>
          </c:xVal>
          <c:yVal>
            <c:numRef>
              <c:f>Solucion!$E$63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603C-B64B-BB5C-789BABA66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892544"/>
        <c:axId val="1"/>
      </c:scatterChart>
      <c:valAx>
        <c:axId val="972892544"/>
        <c:scaling>
          <c:orientation val="minMax"/>
          <c:max val="120"/>
          <c:min val="0"/>
        </c:scaling>
        <c:delete val="0"/>
        <c:axPos val="b"/>
        <c:title>
          <c:tx>
            <c:strRef>
              <c:f>Solucion!$D$50</c:f>
              <c:strCache>
                <c:ptCount val="1"/>
                <c:pt idx="0">
                  <c:v>Probabilidad</c:v>
                </c:pt>
              </c:strCache>
            </c:strRef>
          </c:tx>
          <c:overlay val="0"/>
          <c:txPr>
            <a:bodyPr/>
            <a:lstStyle/>
            <a:p>
              <a:pPr>
                <a:defRPr sz="28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120"/>
          <c:min val="0"/>
        </c:scaling>
        <c:delete val="0"/>
        <c:axPos val="l"/>
        <c:title>
          <c:tx>
            <c:strRef>
              <c:f>Solucion!$E$50</c:f>
              <c:strCache>
                <c:ptCount val="1"/>
                <c:pt idx="0">
                  <c:v>Impacto</c:v>
                </c:pt>
              </c:strCache>
            </c:strRef>
          </c:tx>
          <c:overlay val="0"/>
          <c:txPr>
            <a:bodyPr/>
            <a:lstStyle/>
            <a:p>
              <a:pPr>
                <a:defRPr sz="2800" b="1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O"/>
          </a:p>
        </c:txPr>
        <c:crossAx val="972892544"/>
        <c:crosses val="autoZero"/>
        <c:crossBetween val="midCat"/>
      </c:valAx>
      <c:spPr>
        <a:gradFill>
          <a:gsLst>
            <a:gs pos="49995">
              <a:srgbClr val="CC7753"/>
            </a:gs>
            <a:gs pos="66000">
              <a:srgbClr val="A2D086"/>
            </a:gs>
            <a:gs pos="33000">
              <a:srgbClr val="F8181C"/>
            </a:gs>
            <a:gs pos="0">
              <a:schemeClr val="tx1"/>
            </a:gs>
            <a:gs pos="100000">
              <a:srgbClr val="00B050"/>
            </a:gs>
          </a:gsLst>
          <a:lin ang="8100000" scaled="1"/>
        </a:gra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124012</xdr:colOff>
      <xdr:row>49</xdr:row>
      <xdr:rowOff>74706</xdr:rowOff>
    </xdr:from>
    <xdr:to>
      <xdr:col>15</xdr:col>
      <xdr:colOff>979395</xdr:colOff>
      <xdr:row>62</xdr:row>
      <xdr:rowOff>560294</xdr:rowOff>
    </xdr:to>
    <xdr:graphicFrame macro="">
      <xdr:nvGraphicFramePr>
        <xdr:cNvPr id="2645052" name="3 Gráfico">
          <a:extLst>
            <a:ext uri="{FF2B5EF4-FFF2-40B4-BE49-F238E27FC236}">
              <a16:creationId xmlns:a16="http://schemas.microsoft.com/office/drawing/2014/main" id="{0FFBBF30-01B7-E04E-999D-F0ECC6D30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1329267</xdr:colOff>
      <xdr:row>2</xdr:row>
      <xdr:rowOff>560042</xdr:rowOff>
    </xdr:from>
    <xdr:to>
      <xdr:col>12</xdr:col>
      <xdr:colOff>630766</xdr:colOff>
      <xdr:row>2</xdr:row>
      <xdr:rowOff>1557865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D30755D-10BF-E34C-98D5-C41E9F49C0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96600" y="915642"/>
          <a:ext cx="3128433" cy="997823"/>
        </a:xfrm>
        <a:prstGeom prst="rect">
          <a:avLst/>
        </a:prstGeom>
      </xdr:spPr>
    </xdr:pic>
    <xdr:clientData/>
  </xdr:twoCellAnchor>
  <xdr:twoCellAnchor editAs="oneCell">
    <xdr:from>
      <xdr:col>3</xdr:col>
      <xdr:colOff>666750</xdr:colOff>
      <xdr:row>2</xdr:row>
      <xdr:rowOff>391579</xdr:rowOff>
    </xdr:from>
    <xdr:to>
      <xdr:col>6</xdr:col>
      <xdr:colOff>55033</xdr:colOff>
      <xdr:row>2</xdr:row>
      <xdr:rowOff>1589090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7C530CEB-081B-1446-860C-105A7BECF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595283" y="747179"/>
          <a:ext cx="2605617" cy="1197511"/>
        </a:xfrm>
        <a:prstGeom prst="rect">
          <a:avLst/>
        </a:prstGeom>
      </xdr:spPr>
    </xdr:pic>
    <xdr:clientData/>
  </xdr:twoCellAnchor>
  <xdr:twoCellAnchor editAs="oneCell">
    <xdr:from>
      <xdr:col>6</xdr:col>
      <xdr:colOff>1012825</xdr:colOff>
      <xdr:row>2</xdr:row>
      <xdr:rowOff>206019</xdr:rowOff>
    </xdr:from>
    <xdr:to>
      <xdr:col>9</xdr:col>
      <xdr:colOff>355601</xdr:colOff>
      <xdr:row>2</xdr:row>
      <xdr:rowOff>1804176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4920268-1672-3145-9635-3C9FE3272F8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t="5000" b="4167"/>
        <a:stretch/>
      </xdr:blipFill>
      <xdr:spPr>
        <a:xfrm>
          <a:off x="8162925" y="561619"/>
          <a:ext cx="1768476" cy="1598157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BQ73"/>
  <sheetViews>
    <sheetView showGridLines="0" tabSelected="1" zoomScale="87" zoomScaleNormal="100" zoomScalePageLayoutView="85" workbookViewId="0">
      <selection activeCell="C41" sqref="C41"/>
    </sheetView>
  </sheetViews>
  <sheetFormatPr baseColWidth="10" defaultColWidth="11.5" defaultRowHeight="16"/>
  <cols>
    <col min="1" max="1" width="1.6640625" style="2" customWidth="1"/>
    <col min="2" max="2" width="2.6640625" style="3" customWidth="1"/>
    <col min="3" max="3" width="47.1640625" style="4" customWidth="1"/>
    <col min="4" max="4" width="18" style="5" customWidth="1"/>
    <col min="5" max="5" width="12.5" style="2" customWidth="1"/>
    <col min="6" max="6" width="11.83203125" style="2" customWidth="1"/>
    <col min="7" max="7" width="13.83203125" style="2" customWidth="1"/>
    <col min="8" max="8" width="12.5" style="2" customWidth="1"/>
    <col min="9" max="9" width="5.5" style="2" customWidth="1"/>
    <col min="10" max="10" width="33.5" style="2" customWidth="1"/>
    <col min="11" max="11" width="6.83203125" style="2" customWidth="1"/>
    <col min="12" max="12" width="9.83203125" style="4" customWidth="1"/>
    <col min="13" max="13" width="15.33203125" style="2" bestFit="1" customWidth="1"/>
    <col min="14" max="14" width="13.83203125" style="2" bestFit="1" customWidth="1"/>
    <col min="15" max="15" width="13.6640625" style="2" bestFit="1" customWidth="1"/>
    <col min="16" max="16" width="13.6640625" style="2" customWidth="1"/>
    <col min="17" max="17" width="1.33203125" style="2" customWidth="1"/>
    <col min="18" max="18" width="11.5" style="2"/>
    <col min="19" max="19" width="15.33203125" style="2" bestFit="1" customWidth="1"/>
    <col min="20" max="20" width="11" style="2" bestFit="1" customWidth="1"/>
    <col min="21" max="21" width="13.83203125" style="2" bestFit="1" customWidth="1"/>
    <col min="22" max="22" width="12.1640625" style="2" bestFit="1" customWidth="1"/>
    <col min="23" max="23" width="7.33203125" style="2" bestFit="1" customWidth="1"/>
    <col min="24" max="24" width="13" style="2" bestFit="1" customWidth="1"/>
    <col min="25" max="26" width="11.1640625" style="2" bestFit="1" customWidth="1"/>
    <col min="27" max="27" width="11.5" style="2" bestFit="1" customWidth="1"/>
    <col min="28" max="28" width="8.5" style="2" bestFit="1" customWidth="1"/>
    <col min="29" max="29" width="11" style="2" bestFit="1" customWidth="1"/>
    <col min="30" max="30" width="11.5" style="2" bestFit="1" customWidth="1"/>
    <col min="31" max="16384" width="11.5" style="2"/>
  </cols>
  <sheetData>
    <row r="1" spans="1:69" ht="9" customHeight="1" thickBot="1"/>
    <row r="2" spans="1:69" ht="19" customHeight="1">
      <c r="B2" s="101" t="s">
        <v>47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3"/>
    </row>
    <row r="3" spans="1:69" ht="154" customHeight="1" thickBot="1">
      <c r="A3" s="1"/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2"/>
      <c r="R3" s="1"/>
      <c r="S3" s="1"/>
      <c r="T3" s="1"/>
    </row>
    <row r="4" spans="1:69" ht="17" thickBot="1"/>
    <row r="5" spans="1:69" ht="24" customHeight="1" thickBot="1">
      <c r="B5" s="6" t="s">
        <v>36</v>
      </c>
      <c r="C5" s="7"/>
      <c r="D5" s="2"/>
    </row>
    <row r="6" spans="1:69" ht="17" thickBot="1">
      <c r="C6" s="2"/>
    </row>
    <row r="7" spans="1:69" ht="25" thickBot="1">
      <c r="B7" s="8" t="s">
        <v>35</v>
      </c>
      <c r="C7" s="9"/>
      <c r="D7" s="10"/>
      <c r="E7" s="11"/>
      <c r="F7" s="11"/>
      <c r="G7" s="11"/>
      <c r="H7" s="11"/>
      <c r="I7" s="11"/>
      <c r="J7" s="11"/>
      <c r="K7" s="11"/>
      <c r="L7" s="12"/>
      <c r="M7" s="11"/>
      <c r="N7" s="11"/>
      <c r="O7" s="11"/>
      <c r="P7" s="11"/>
      <c r="Q7" s="13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</row>
    <row r="8" spans="1:69" s="19" customFormat="1" ht="18" customHeight="1" thickBot="1"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</row>
    <row r="9" spans="1:69" s="19" customFormat="1" ht="18" customHeight="1" thickBot="1">
      <c r="B9" s="20"/>
      <c r="C9" s="116" t="s">
        <v>45</v>
      </c>
      <c r="D9" s="117"/>
      <c r="E9" s="117"/>
      <c r="F9" s="117"/>
      <c r="G9" s="117"/>
      <c r="H9" s="117"/>
      <c r="I9" s="117"/>
      <c r="J9" s="118"/>
      <c r="K9" s="21"/>
      <c r="L9" s="86"/>
      <c r="M9" s="86"/>
      <c r="N9" s="86"/>
      <c r="O9" s="86"/>
      <c r="P9" s="86"/>
      <c r="Q9" s="2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</row>
    <row r="10" spans="1:69" s="19" customFormat="1" ht="18" customHeight="1">
      <c r="B10" s="20"/>
      <c r="C10" s="107" t="s">
        <v>46</v>
      </c>
      <c r="D10" s="108"/>
      <c r="E10" s="108"/>
      <c r="F10" s="108"/>
      <c r="G10" s="108"/>
      <c r="H10" s="108"/>
      <c r="I10" s="108"/>
      <c r="J10" s="109"/>
      <c r="K10" s="21"/>
      <c r="L10" s="86"/>
      <c r="M10" s="86"/>
      <c r="N10" s="86"/>
      <c r="O10" s="86"/>
      <c r="P10" s="86"/>
      <c r="Q10" s="2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</row>
    <row r="11" spans="1:69" s="19" customFormat="1" ht="18" customHeight="1">
      <c r="B11" s="20"/>
      <c r="C11" s="110"/>
      <c r="D11" s="111"/>
      <c r="E11" s="111"/>
      <c r="F11" s="111"/>
      <c r="G11" s="111"/>
      <c r="H11" s="111"/>
      <c r="I11" s="111"/>
      <c r="J11" s="112"/>
      <c r="K11" s="21"/>
      <c r="L11" s="86"/>
      <c r="M11" s="86"/>
      <c r="N11" s="86"/>
      <c r="O11" s="86"/>
      <c r="P11" s="86"/>
      <c r="Q11" s="2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</row>
    <row r="12" spans="1:69" s="19" customFormat="1" ht="18" customHeight="1">
      <c r="B12" s="20"/>
      <c r="C12" s="110"/>
      <c r="D12" s="111"/>
      <c r="E12" s="111"/>
      <c r="F12" s="111"/>
      <c r="G12" s="111"/>
      <c r="H12" s="111"/>
      <c r="I12" s="111"/>
      <c r="J12" s="112"/>
      <c r="K12" s="21"/>
      <c r="L12" s="86"/>
      <c r="M12" s="86"/>
      <c r="N12" s="86"/>
      <c r="O12" s="86"/>
      <c r="P12" s="86"/>
      <c r="Q12" s="2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</row>
    <row r="13" spans="1:69" s="19" customFormat="1" ht="18" customHeight="1">
      <c r="B13" s="20"/>
      <c r="C13" s="110"/>
      <c r="D13" s="111"/>
      <c r="E13" s="111"/>
      <c r="F13" s="111"/>
      <c r="G13" s="111"/>
      <c r="H13" s="111"/>
      <c r="I13" s="111"/>
      <c r="J13" s="112"/>
      <c r="K13" s="21"/>
      <c r="L13" s="86"/>
      <c r="M13" s="86"/>
      <c r="N13" s="86"/>
      <c r="O13" s="86"/>
      <c r="P13" s="86"/>
      <c r="Q13" s="2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</row>
    <row r="14" spans="1:69" s="19" customFormat="1" ht="18" customHeight="1" thickBot="1">
      <c r="B14" s="20"/>
      <c r="C14" s="113"/>
      <c r="D14" s="114"/>
      <c r="E14" s="114"/>
      <c r="F14" s="114"/>
      <c r="G14" s="114"/>
      <c r="H14" s="114"/>
      <c r="I14" s="114"/>
      <c r="J14" s="115"/>
      <c r="K14" s="21"/>
      <c r="L14" s="86"/>
      <c r="M14" s="86"/>
      <c r="N14" s="86"/>
      <c r="O14" s="86"/>
      <c r="P14" s="86"/>
      <c r="Q14" s="2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</row>
    <row r="15" spans="1:69" s="19" customFormat="1" ht="18" customHeight="1" thickBo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86"/>
      <c r="M15" s="86"/>
      <c r="N15" s="86"/>
      <c r="O15" s="86"/>
      <c r="P15" s="86"/>
      <c r="Q15" s="2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</row>
    <row r="16" spans="1:69" s="19" customFormat="1" ht="18" customHeight="1" thickBot="1">
      <c r="B16" s="20"/>
      <c r="C16" s="104" t="s">
        <v>48</v>
      </c>
      <c r="D16" s="105"/>
      <c r="E16" s="105"/>
      <c r="F16" s="105"/>
      <c r="G16" s="105"/>
      <c r="H16" s="105"/>
      <c r="I16" s="105"/>
      <c r="J16" s="106"/>
      <c r="K16" s="21"/>
      <c r="L16" s="86"/>
      <c r="M16" s="86"/>
      <c r="N16" s="86"/>
      <c r="O16" s="86"/>
      <c r="P16" s="86"/>
      <c r="Q16" s="2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</row>
    <row r="17" spans="1:69" s="23" customFormat="1" ht="20" customHeight="1">
      <c r="B17" s="24"/>
      <c r="C17" s="87" t="s">
        <v>38</v>
      </c>
      <c r="D17" s="88"/>
      <c r="E17" s="88"/>
      <c r="F17" s="88"/>
      <c r="G17" s="88"/>
      <c r="H17" s="88"/>
      <c r="I17" s="88"/>
      <c r="J17" s="89"/>
      <c r="K17" s="26"/>
      <c r="L17" s="26"/>
      <c r="M17" s="85"/>
      <c r="N17" s="85"/>
      <c r="O17" s="85"/>
      <c r="P17" s="85"/>
      <c r="Q17" s="27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28"/>
      <c r="AO17" s="28"/>
      <c r="AP17" s="28"/>
      <c r="AQ17" s="28"/>
      <c r="AR17" s="28"/>
      <c r="AS17" s="28"/>
      <c r="AT17" s="28"/>
      <c r="AU17" s="28"/>
      <c r="AV17" s="28"/>
      <c r="AW17" s="28"/>
      <c r="AX17" s="28"/>
      <c r="AY17" s="28"/>
      <c r="AZ17" s="28"/>
      <c r="BA17" s="28"/>
      <c r="BB17" s="28"/>
      <c r="BC17" s="28"/>
      <c r="BD17" s="28"/>
      <c r="BE17" s="28"/>
      <c r="BF17" s="28"/>
      <c r="BG17" s="28"/>
      <c r="BH17" s="28"/>
      <c r="BI17" s="28"/>
      <c r="BJ17" s="28"/>
      <c r="BK17" s="28"/>
      <c r="BL17" s="28"/>
      <c r="BM17" s="28"/>
      <c r="BN17" s="28"/>
      <c r="BO17" s="28"/>
      <c r="BP17" s="28"/>
      <c r="BQ17" s="28"/>
    </row>
    <row r="18" spans="1:69" s="23" customFormat="1" ht="20" customHeight="1">
      <c r="B18" s="24"/>
      <c r="C18" s="24" t="s">
        <v>37</v>
      </c>
      <c r="D18" s="26"/>
      <c r="E18" s="26"/>
      <c r="F18" s="26"/>
      <c r="G18" s="26"/>
      <c r="H18" s="26"/>
      <c r="I18" s="26"/>
      <c r="J18" s="27"/>
      <c r="K18" s="26"/>
      <c r="L18" s="85"/>
      <c r="M18" s="85"/>
      <c r="N18" s="85"/>
      <c r="O18" s="85"/>
      <c r="P18" s="85"/>
      <c r="Q18" s="27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</row>
    <row r="19" spans="1:69" s="23" customFormat="1" ht="20" customHeight="1">
      <c r="B19" s="24"/>
      <c r="C19" s="24" t="s">
        <v>43</v>
      </c>
      <c r="D19" s="26"/>
      <c r="E19" s="26"/>
      <c r="F19" s="26"/>
      <c r="G19" s="26"/>
      <c r="H19" s="26"/>
      <c r="I19" s="26"/>
      <c r="J19" s="27"/>
      <c r="K19" s="29"/>
      <c r="L19" s="85"/>
      <c r="M19" s="85"/>
      <c r="N19" s="85"/>
      <c r="O19" s="85"/>
      <c r="P19" s="85"/>
      <c r="Q19" s="2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</row>
    <row r="20" spans="1:69" s="23" customFormat="1" ht="20" customHeight="1">
      <c r="B20" s="24"/>
      <c r="C20" s="24" t="s">
        <v>42</v>
      </c>
      <c r="D20" s="26"/>
      <c r="E20" s="26"/>
      <c r="F20" s="26"/>
      <c r="G20" s="26"/>
      <c r="H20" s="26"/>
      <c r="I20" s="26"/>
      <c r="J20" s="27"/>
      <c r="K20" s="29"/>
      <c r="L20" s="85"/>
      <c r="M20" s="85"/>
      <c r="N20" s="85"/>
      <c r="O20" s="85"/>
      <c r="P20" s="85"/>
      <c r="Q20" s="2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28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</row>
    <row r="21" spans="1:69" s="23" customFormat="1" ht="20" customHeight="1">
      <c r="A21" s="5"/>
      <c r="B21" s="30"/>
      <c r="C21" s="24" t="s">
        <v>34</v>
      </c>
      <c r="D21" s="26"/>
      <c r="E21" s="26"/>
      <c r="F21" s="26"/>
      <c r="G21" s="26"/>
      <c r="H21" s="26"/>
      <c r="I21" s="26"/>
      <c r="J21" s="27"/>
      <c r="K21" s="29"/>
      <c r="L21" s="85"/>
      <c r="M21" s="85"/>
      <c r="N21" s="85"/>
      <c r="O21" s="85"/>
      <c r="P21" s="85"/>
      <c r="Q21" s="31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28"/>
      <c r="AO21" s="28"/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  <c r="BA21" s="28"/>
      <c r="BB21" s="28"/>
      <c r="BC21" s="28"/>
      <c r="BD21" s="28"/>
      <c r="BE21" s="28"/>
      <c r="BF21" s="28"/>
      <c r="BG21" s="28"/>
      <c r="BH21" s="28"/>
      <c r="BI21" s="28"/>
      <c r="BJ21" s="28"/>
      <c r="BK21" s="28"/>
      <c r="BL21" s="28"/>
      <c r="BM21" s="28"/>
      <c r="BN21" s="28"/>
      <c r="BO21" s="28"/>
      <c r="BP21" s="28"/>
      <c r="BQ21" s="28"/>
    </row>
    <row r="22" spans="1:69" s="23" customFormat="1" ht="20" customHeight="1" thickBot="1">
      <c r="A22" s="5"/>
      <c r="B22" s="30"/>
      <c r="C22" s="90" t="s">
        <v>44</v>
      </c>
      <c r="D22" s="91"/>
      <c r="E22" s="91"/>
      <c r="F22" s="91"/>
      <c r="G22" s="91"/>
      <c r="H22" s="91"/>
      <c r="I22" s="91"/>
      <c r="J22" s="92"/>
      <c r="K22" s="29"/>
      <c r="L22" s="85"/>
      <c r="M22" s="85"/>
      <c r="N22" s="85"/>
      <c r="O22" s="85"/>
      <c r="P22" s="85"/>
      <c r="Q22" s="31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  <c r="BJ22" s="28"/>
      <c r="BK22" s="28"/>
      <c r="BL22" s="28"/>
      <c r="BM22" s="28"/>
      <c r="BN22" s="28"/>
      <c r="BO22" s="28"/>
      <c r="BP22" s="28"/>
      <c r="BQ22" s="28"/>
    </row>
    <row r="23" spans="1:69" s="23" customFormat="1" ht="20" customHeight="1">
      <c r="A23" s="5"/>
      <c r="B23" s="30"/>
      <c r="C23" s="26"/>
      <c r="D23" s="26"/>
      <c r="E23" s="26"/>
      <c r="F23" s="26"/>
      <c r="G23" s="26"/>
      <c r="H23" s="26"/>
      <c r="I23" s="26"/>
      <c r="J23" s="26"/>
      <c r="K23" s="29"/>
      <c r="L23" s="85"/>
      <c r="M23" s="85"/>
      <c r="N23" s="85"/>
      <c r="O23" s="85"/>
      <c r="P23" s="85"/>
      <c r="Q23" s="31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  <c r="BJ23" s="28"/>
      <c r="BK23" s="28"/>
      <c r="BL23" s="28"/>
      <c r="BM23" s="28"/>
      <c r="BN23" s="28"/>
      <c r="BO23" s="28"/>
      <c r="BP23" s="28"/>
      <c r="BQ23" s="28"/>
    </row>
    <row r="24" spans="1:69" s="19" customFormat="1" ht="18" customHeight="1" thickBot="1">
      <c r="A24" s="2"/>
      <c r="B24" s="32"/>
      <c r="C24" s="25"/>
      <c r="D24" s="25"/>
      <c r="E24" s="25"/>
      <c r="F24" s="21"/>
      <c r="G24" s="21"/>
      <c r="H24" s="21"/>
      <c r="I24" s="21"/>
      <c r="J24" s="21"/>
      <c r="K24" s="29"/>
      <c r="L24" s="85"/>
      <c r="M24" s="85"/>
      <c r="N24" s="85"/>
      <c r="O24" s="85"/>
      <c r="P24" s="85"/>
      <c r="Q24" s="33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</row>
    <row r="25" spans="1:69" ht="18.75" customHeight="1" thickBot="1">
      <c r="B25" s="15"/>
      <c r="C25" s="34"/>
      <c r="D25" s="133" t="s">
        <v>15</v>
      </c>
      <c r="E25" s="134"/>
      <c r="F25" s="134"/>
      <c r="G25" s="134"/>
      <c r="H25" s="135"/>
      <c r="I25" s="16"/>
      <c r="J25" s="21"/>
      <c r="K25" s="29"/>
      <c r="L25" s="85"/>
      <c r="M25" s="85"/>
      <c r="N25" s="85"/>
      <c r="O25" s="85"/>
      <c r="P25" s="85"/>
      <c r="Q25" s="18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</row>
    <row r="26" spans="1:69" ht="18.75" customHeight="1" thickBot="1">
      <c r="B26" s="15"/>
      <c r="C26" s="35" t="s">
        <v>9</v>
      </c>
      <c r="D26" s="36" t="s">
        <v>1</v>
      </c>
      <c r="E26" s="37" t="s">
        <v>4</v>
      </c>
      <c r="F26" s="37" t="s">
        <v>2</v>
      </c>
      <c r="G26" s="37" t="s">
        <v>3</v>
      </c>
      <c r="H26" s="37" t="s">
        <v>5</v>
      </c>
      <c r="I26" s="16"/>
      <c r="J26" s="21"/>
      <c r="K26" s="29"/>
      <c r="L26" s="85"/>
      <c r="M26" s="85"/>
      <c r="N26" s="85"/>
      <c r="O26" s="85"/>
      <c r="P26" s="85"/>
      <c r="Q26" s="18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</row>
    <row r="27" spans="1:69" ht="18.75" customHeight="1">
      <c r="B27" s="15"/>
      <c r="C27" s="38" t="s">
        <v>10</v>
      </c>
      <c r="D27" s="39" t="s">
        <v>19</v>
      </c>
      <c r="E27" s="40" t="s">
        <v>21</v>
      </c>
      <c r="F27" s="40" t="s">
        <v>24</v>
      </c>
      <c r="G27" s="41" t="s">
        <v>27</v>
      </c>
      <c r="H27" s="42" t="s">
        <v>30</v>
      </c>
      <c r="I27" s="16"/>
      <c r="J27" s="21"/>
      <c r="K27" s="29"/>
      <c r="L27" s="17"/>
      <c r="M27" s="16"/>
      <c r="N27" s="16"/>
      <c r="O27" s="16"/>
      <c r="P27" s="16"/>
      <c r="Q27" s="18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</row>
    <row r="28" spans="1:69" ht="18.75" customHeight="1">
      <c r="B28" s="15"/>
      <c r="C28" s="43" t="s">
        <v>11</v>
      </c>
      <c r="D28" s="39" t="s">
        <v>20</v>
      </c>
      <c r="E28" s="44" t="s">
        <v>22</v>
      </c>
      <c r="F28" s="45" t="s">
        <v>25</v>
      </c>
      <c r="G28" s="45" t="s">
        <v>28</v>
      </c>
      <c r="H28" s="46" t="s">
        <v>27</v>
      </c>
      <c r="I28" s="16"/>
      <c r="J28" s="21"/>
      <c r="K28" s="29"/>
      <c r="L28" s="17"/>
      <c r="M28" s="16"/>
      <c r="N28" s="16"/>
      <c r="O28" s="16"/>
      <c r="P28" s="16"/>
      <c r="Q28" s="18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</row>
    <row r="29" spans="1:69" ht="18.75" customHeight="1">
      <c r="B29" s="15"/>
      <c r="C29" s="43" t="s">
        <v>12</v>
      </c>
      <c r="D29" s="47" t="s">
        <v>16</v>
      </c>
      <c r="E29" s="44" t="s">
        <v>19</v>
      </c>
      <c r="F29" s="44" t="s">
        <v>26</v>
      </c>
      <c r="G29" s="45" t="s">
        <v>25</v>
      </c>
      <c r="H29" s="48" t="s">
        <v>24</v>
      </c>
      <c r="I29" s="16"/>
      <c r="J29" s="21"/>
      <c r="K29" s="29"/>
      <c r="L29" s="17"/>
      <c r="M29" s="16"/>
      <c r="N29" s="16"/>
      <c r="O29" s="16"/>
      <c r="P29" s="16"/>
      <c r="Q29" s="18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</row>
    <row r="30" spans="1:69" ht="18.75" customHeight="1">
      <c r="B30" s="15"/>
      <c r="C30" s="43" t="s">
        <v>13</v>
      </c>
      <c r="D30" s="47" t="s">
        <v>17</v>
      </c>
      <c r="E30" s="49" t="s">
        <v>23</v>
      </c>
      <c r="F30" s="44" t="s">
        <v>22</v>
      </c>
      <c r="G30" s="44" t="s">
        <v>29</v>
      </c>
      <c r="H30" s="48" t="s">
        <v>21</v>
      </c>
      <c r="I30" s="16"/>
      <c r="J30" s="21"/>
      <c r="K30" s="29"/>
      <c r="L30" s="17"/>
      <c r="M30" s="16"/>
      <c r="N30" s="16"/>
      <c r="O30" s="16"/>
      <c r="P30" s="16"/>
      <c r="Q30" s="18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</row>
    <row r="31" spans="1:69" ht="18.75" customHeight="1" thickBot="1">
      <c r="B31" s="15"/>
      <c r="C31" s="50" t="s">
        <v>14</v>
      </c>
      <c r="D31" s="51" t="s">
        <v>18</v>
      </c>
      <c r="E31" s="52" t="s">
        <v>17</v>
      </c>
      <c r="F31" s="52" t="s">
        <v>16</v>
      </c>
      <c r="G31" s="52" t="s">
        <v>23</v>
      </c>
      <c r="H31" s="53" t="s">
        <v>19</v>
      </c>
      <c r="I31" s="16"/>
      <c r="J31" s="21"/>
      <c r="K31" s="29"/>
      <c r="L31" s="17"/>
      <c r="M31" s="16"/>
      <c r="N31" s="16"/>
      <c r="O31" s="16"/>
      <c r="P31" s="16"/>
      <c r="Q31" s="18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</row>
    <row r="32" spans="1:69" ht="18.75" customHeight="1" thickBot="1">
      <c r="B32" s="15"/>
      <c r="C32" s="16"/>
      <c r="D32" s="29"/>
      <c r="E32" s="56"/>
      <c r="F32" s="56"/>
      <c r="G32" s="56"/>
      <c r="H32" s="56"/>
      <c r="I32" s="56"/>
      <c r="J32" s="56"/>
      <c r="K32" s="16"/>
      <c r="L32" s="57"/>
      <c r="M32" s="16"/>
      <c r="N32" s="16"/>
      <c r="O32" s="16"/>
      <c r="P32" s="16"/>
      <c r="Q32" s="18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</row>
    <row r="33" spans="2:69" s="58" customFormat="1" ht="21" customHeight="1" thickBot="1">
      <c r="B33" s="59"/>
      <c r="C33" s="60" t="s">
        <v>8</v>
      </c>
      <c r="D33" s="126" t="s">
        <v>6</v>
      </c>
      <c r="E33" s="127"/>
      <c r="F33" s="61" t="s">
        <v>32</v>
      </c>
      <c r="G33" s="128" t="s">
        <v>7</v>
      </c>
      <c r="H33" s="129"/>
      <c r="I33" s="61" t="s">
        <v>31</v>
      </c>
      <c r="J33" s="123" t="s">
        <v>0</v>
      </c>
      <c r="K33" s="124"/>
      <c r="L33" s="125"/>
      <c r="M33" s="54"/>
      <c r="N33" s="54"/>
      <c r="O33" s="54"/>
      <c r="P33" s="54"/>
      <c r="Q33" s="55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</row>
    <row r="34" spans="2:69" ht="45" customHeight="1">
      <c r="B34" s="15"/>
      <c r="C34" s="83" t="s">
        <v>58</v>
      </c>
      <c r="D34" s="119" t="s">
        <v>13</v>
      </c>
      <c r="E34" s="120"/>
      <c r="F34" s="54"/>
      <c r="G34" s="119" t="s">
        <v>2</v>
      </c>
      <c r="H34" s="120"/>
      <c r="I34" s="16"/>
      <c r="J34" s="62">
        <f t="shared" ref="J34:J46" si="0">IFERROR(MID(D34,1,1)*MID(G34,1,1),"")</f>
        <v>6</v>
      </c>
      <c r="K34" s="63">
        <f t="shared" ref="K34:K46" si="1">J34</f>
        <v>6</v>
      </c>
      <c r="L34" s="64" t="str">
        <f>IF(J34&gt;=20,"Muy alto",IF(J34&gt;=10,"Alto",IF(J34&gt;=5,"Medio","Bajo")))</f>
        <v>Medio</v>
      </c>
      <c r="M34" s="16"/>
      <c r="N34" s="16"/>
      <c r="O34" s="16"/>
      <c r="P34" s="16"/>
      <c r="Q34" s="18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</row>
    <row r="35" spans="2:69" ht="45" customHeight="1">
      <c r="B35" s="15"/>
      <c r="C35" s="83" t="s">
        <v>56</v>
      </c>
      <c r="D35" s="119" t="s">
        <v>12</v>
      </c>
      <c r="E35" s="120"/>
      <c r="F35" s="54"/>
      <c r="G35" s="119" t="s">
        <v>3</v>
      </c>
      <c r="H35" s="120"/>
      <c r="I35" s="16"/>
      <c r="J35" s="62">
        <f t="shared" si="0"/>
        <v>12</v>
      </c>
      <c r="K35" s="65">
        <f t="shared" si="1"/>
        <v>12</v>
      </c>
      <c r="L35" s="66" t="str">
        <f t="shared" ref="L35:L46" si="2">IF(J35&gt;=20,"Muy alto",IF(J35&gt;=10,"Alto",IF(J35&gt;=5,"Medio","Bajo")))</f>
        <v>Alto</v>
      </c>
      <c r="M35" s="16"/>
      <c r="N35" s="16"/>
      <c r="O35" s="16"/>
      <c r="P35" s="16"/>
      <c r="Q35" s="18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</row>
    <row r="36" spans="2:69" ht="45" customHeight="1">
      <c r="B36" s="15"/>
      <c r="C36" s="83" t="s">
        <v>39</v>
      </c>
      <c r="D36" s="119"/>
      <c r="E36" s="120"/>
      <c r="F36" s="54"/>
      <c r="G36" s="119"/>
      <c r="H36" s="120"/>
      <c r="I36" s="16"/>
      <c r="J36" s="62" t="str">
        <f t="shared" si="0"/>
        <v/>
      </c>
      <c r="K36" s="65" t="str">
        <f t="shared" si="1"/>
        <v/>
      </c>
      <c r="L36" s="66" t="str">
        <f t="shared" si="2"/>
        <v>Muy alto</v>
      </c>
      <c r="M36" s="16"/>
      <c r="N36" s="16"/>
      <c r="O36" s="16"/>
      <c r="P36" s="16"/>
      <c r="Q36" s="18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</row>
    <row r="37" spans="2:69" ht="45" customHeight="1">
      <c r="B37" s="15"/>
      <c r="C37" s="83" t="s">
        <v>40</v>
      </c>
      <c r="D37" s="119"/>
      <c r="E37" s="120"/>
      <c r="F37" s="54"/>
      <c r="G37" s="119"/>
      <c r="H37" s="120"/>
      <c r="I37" s="16"/>
      <c r="J37" s="62" t="str">
        <f t="shared" si="0"/>
        <v/>
      </c>
      <c r="K37" s="65" t="str">
        <f t="shared" si="1"/>
        <v/>
      </c>
      <c r="L37" s="66" t="str">
        <f t="shared" si="2"/>
        <v>Muy alto</v>
      </c>
      <c r="M37" s="16"/>
      <c r="N37" s="16"/>
      <c r="O37" s="16"/>
      <c r="P37" s="16"/>
      <c r="Q37" s="18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</row>
    <row r="38" spans="2:69" ht="45" customHeight="1">
      <c r="B38" s="15"/>
      <c r="C38" s="83" t="s">
        <v>41</v>
      </c>
      <c r="D38" s="119"/>
      <c r="E38" s="120"/>
      <c r="F38" s="54"/>
      <c r="G38" s="119"/>
      <c r="H38" s="120"/>
      <c r="I38" s="16"/>
      <c r="J38" s="62" t="str">
        <f t="shared" si="0"/>
        <v/>
      </c>
      <c r="K38" s="65" t="str">
        <f t="shared" si="1"/>
        <v/>
      </c>
      <c r="L38" s="66" t="str">
        <f t="shared" si="2"/>
        <v>Muy alto</v>
      </c>
      <c r="M38" s="16"/>
      <c r="N38" s="16"/>
      <c r="O38" s="16"/>
      <c r="P38" s="16"/>
      <c r="Q38" s="18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</row>
    <row r="39" spans="2:69" ht="45" customHeight="1">
      <c r="B39" s="15"/>
      <c r="C39" s="83" t="s">
        <v>49</v>
      </c>
      <c r="D39" s="119"/>
      <c r="E39" s="120"/>
      <c r="F39" s="54"/>
      <c r="G39" s="119"/>
      <c r="H39" s="120"/>
      <c r="I39" s="16"/>
      <c r="J39" s="62" t="str">
        <f t="shared" si="0"/>
        <v/>
      </c>
      <c r="K39" s="65" t="str">
        <f t="shared" si="1"/>
        <v/>
      </c>
      <c r="L39" s="66" t="str">
        <f t="shared" si="2"/>
        <v>Muy alto</v>
      </c>
      <c r="M39" s="16"/>
      <c r="N39" s="16"/>
      <c r="O39" s="16"/>
      <c r="P39" s="16"/>
      <c r="Q39" s="18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</row>
    <row r="40" spans="2:69" ht="45" customHeight="1">
      <c r="B40" s="15"/>
      <c r="C40" s="83" t="s">
        <v>50</v>
      </c>
      <c r="D40" s="119"/>
      <c r="E40" s="120"/>
      <c r="F40" s="54"/>
      <c r="G40" s="119"/>
      <c r="H40" s="120"/>
      <c r="I40" s="16"/>
      <c r="J40" s="62" t="str">
        <f t="shared" si="0"/>
        <v/>
      </c>
      <c r="K40" s="65" t="str">
        <f t="shared" si="1"/>
        <v/>
      </c>
      <c r="L40" s="66" t="str">
        <f t="shared" si="2"/>
        <v>Muy alto</v>
      </c>
      <c r="M40" s="16"/>
      <c r="N40" s="16"/>
      <c r="O40" s="16"/>
      <c r="P40" s="16"/>
      <c r="Q40" s="18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</row>
    <row r="41" spans="2:69" ht="45" customHeight="1">
      <c r="B41" s="15"/>
      <c r="C41" s="83" t="s">
        <v>51</v>
      </c>
      <c r="D41" s="119"/>
      <c r="E41" s="120"/>
      <c r="F41" s="54"/>
      <c r="G41" s="119"/>
      <c r="H41" s="120"/>
      <c r="I41" s="16"/>
      <c r="J41" s="62" t="str">
        <f t="shared" si="0"/>
        <v/>
      </c>
      <c r="K41" s="65" t="str">
        <f t="shared" si="1"/>
        <v/>
      </c>
      <c r="L41" s="66" t="str">
        <f t="shared" si="2"/>
        <v>Muy alto</v>
      </c>
      <c r="M41" s="16"/>
      <c r="N41" s="16"/>
      <c r="O41" s="16"/>
      <c r="P41" s="16"/>
      <c r="Q41" s="18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</row>
    <row r="42" spans="2:69" ht="45" customHeight="1">
      <c r="B42" s="15"/>
      <c r="C42" s="83" t="s">
        <v>52</v>
      </c>
      <c r="D42" s="119"/>
      <c r="E42" s="120"/>
      <c r="F42" s="54"/>
      <c r="G42" s="119"/>
      <c r="H42" s="120"/>
      <c r="I42" s="16"/>
      <c r="J42" s="62" t="str">
        <f t="shared" si="0"/>
        <v/>
      </c>
      <c r="K42" s="65" t="str">
        <f t="shared" si="1"/>
        <v/>
      </c>
      <c r="L42" s="66" t="str">
        <f t="shared" si="2"/>
        <v>Muy alto</v>
      </c>
      <c r="M42" s="16"/>
      <c r="N42" s="16"/>
      <c r="O42" s="16"/>
      <c r="P42" s="16"/>
      <c r="Q42" s="18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</row>
    <row r="43" spans="2:69" ht="45" customHeight="1">
      <c r="B43" s="15"/>
      <c r="C43" s="83" t="s">
        <v>53</v>
      </c>
      <c r="D43" s="119"/>
      <c r="E43" s="120"/>
      <c r="F43" s="54"/>
      <c r="G43" s="119"/>
      <c r="H43" s="120"/>
      <c r="I43" s="16"/>
      <c r="J43" s="62" t="str">
        <f t="shared" si="0"/>
        <v/>
      </c>
      <c r="K43" s="65" t="str">
        <f t="shared" si="1"/>
        <v/>
      </c>
      <c r="L43" s="66" t="str">
        <f t="shared" si="2"/>
        <v>Muy alto</v>
      </c>
      <c r="M43" s="16"/>
      <c r="N43" s="16"/>
      <c r="O43" s="16"/>
      <c r="P43" s="16"/>
      <c r="Q43" s="18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</row>
    <row r="44" spans="2:69" ht="45" customHeight="1">
      <c r="B44" s="15"/>
      <c r="C44" s="83" t="s">
        <v>54</v>
      </c>
      <c r="D44" s="119"/>
      <c r="E44" s="120"/>
      <c r="F44" s="54"/>
      <c r="G44" s="119"/>
      <c r="H44" s="120"/>
      <c r="I44" s="16"/>
      <c r="J44" s="62" t="str">
        <f t="shared" si="0"/>
        <v/>
      </c>
      <c r="K44" s="65" t="str">
        <f t="shared" si="1"/>
        <v/>
      </c>
      <c r="L44" s="66" t="str">
        <f t="shared" si="2"/>
        <v>Muy alto</v>
      </c>
      <c r="M44" s="16"/>
      <c r="N44" s="16"/>
      <c r="O44" s="16"/>
      <c r="P44" s="16"/>
      <c r="Q44" s="18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</row>
    <row r="45" spans="2:69" ht="45" customHeight="1">
      <c r="B45" s="15"/>
      <c r="C45" s="83" t="s">
        <v>55</v>
      </c>
      <c r="D45" s="119"/>
      <c r="E45" s="120"/>
      <c r="F45" s="54"/>
      <c r="G45" s="119"/>
      <c r="H45" s="120"/>
      <c r="I45" s="16"/>
      <c r="J45" s="62" t="str">
        <f t="shared" si="0"/>
        <v/>
      </c>
      <c r="K45" s="65" t="str">
        <f t="shared" si="1"/>
        <v/>
      </c>
      <c r="L45" s="66" t="str">
        <f t="shared" si="2"/>
        <v>Muy alto</v>
      </c>
      <c r="M45" s="16"/>
      <c r="N45" s="16"/>
      <c r="O45" s="16"/>
      <c r="P45" s="16"/>
      <c r="Q45" s="18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</row>
    <row r="46" spans="2:69" ht="45" customHeight="1" thickBot="1">
      <c r="B46" s="15"/>
      <c r="C46" s="84" t="s">
        <v>57</v>
      </c>
      <c r="D46" s="121"/>
      <c r="E46" s="122"/>
      <c r="F46" s="54"/>
      <c r="G46" s="121"/>
      <c r="H46" s="122"/>
      <c r="I46" s="16"/>
      <c r="J46" s="67" t="str">
        <f t="shared" si="0"/>
        <v/>
      </c>
      <c r="K46" s="68" t="str">
        <f t="shared" si="1"/>
        <v/>
      </c>
      <c r="L46" s="69" t="str">
        <f t="shared" si="2"/>
        <v>Muy alto</v>
      </c>
      <c r="M46" s="16"/>
      <c r="N46" s="16"/>
      <c r="O46" s="16"/>
      <c r="P46" s="16"/>
      <c r="Q46" s="18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</row>
    <row r="47" spans="2:69" ht="18.75" customHeight="1">
      <c r="B47" s="15"/>
      <c r="C47" s="16"/>
      <c r="D47" s="56"/>
      <c r="E47" s="56"/>
      <c r="F47" s="16"/>
      <c r="G47" s="56"/>
      <c r="H47" s="56"/>
      <c r="I47" s="16"/>
      <c r="J47" s="56"/>
      <c r="K47" s="56"/>
      <c r="L47" s="57"/>
      <c r="M47" s="16"/>
      <c r="N47" s="16"/>
      <c r="O47" s="16"/>
      <c r="P47" s="16"/>
      <c r="Q47" s="18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</row>
    <row r="48" spans="2:69" ht="18.75" customHeight="1" thickBot="1">
      <c r="B48" s="15"/>
      <c r="C48" s="56"/>
      <c r="D48" s="56"/>
      <c r="E48" s="56"/>
      <c r="F48" s="56"/>
      <c r="G48" s="56"/>
      <c r="H48" s="56"/>
      <c r="I48" s="56"/>
      <c r="J48" s="56"/>
      <c r="K48" s="56"/>
      <c r="L48" s="57"/>
      <c r="M48" s="16"/>
      <c r="N48" s="16"/>
      <c r="O48" s="16"/>
      <c r="P48" s="16"/>
      <c r="Q48" s="18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</row>
    <row r="49" spans="2:69" ht="18.75" customHeight="1" thickBot="1">
      <c r="B49" s="15"/>
      <c r="C49" s="70" t="s">
        <v>33</v>
      </c>
      <c r="D49" s="56"/>
      <c r="E49" s="56"/>
      <c r="F49" s="56"/>
      <c r="G49" s="56"/>
      <c r="H49" s="56"/>
      <c r="I49" s="56"/>
      <c r="J49" s="56"/>
      <c r="K49" s="56"/>
      <c r="L49" s="57"/>
      <c r="M49" s="16"/>
      <c r="N49" s="16"/>
      <c r="O49" s="16"/>
      <c r="P49" s="16"/>
      <c r="Q49" s="18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</row>
    <row r="50" spans="2:69" ht="18.75" customHeight="1" thickBot="1">
      <c r="B50" s="15"/>
      <c r="C50" s="71" t="str">
        <f>C33</f>
        <v>Tipo de riesgo</v>
      </c>
      <c r="D50" s="72" t="str">
        <f>D33</f>
        <v>Probabilidad</v>
      </c>
      <c r="E50" s="73" t="str">
        <f>G33</f>
        <v>Impacto</v>
      </c>
      <c r="F50" s="56"/>
      <c r="G50" s="56"/>
      <c r="H50" s="56"/>
      <c r="I50" s="56"/>
      <c r="J50" s="56"/>
      <c r="K50" s="56"/>
      <c r="L50" s="57"/>
      <c r="M50" s="16"/>
      <c r="N50" s="16"/>
      <c r="O50" s="16"/>
      <c r="P50" s="16"/>
      <c r="Q50" s="18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</row>
    <row r="51" spans="2:69" ht="45" customHeight="1">
      <c r="B51" s="15"/>
      <c r="C51" s="93" t="str">
        <f t="shared" ref="C51:C63" si="3">IF(C34=0,"",C34)</f>
        <v>Ingreso de un cliente sin tapabocas</v>
      </c>
      <c r="D51" s="74">
        <f t="shared" ref="D51:D63" si="4">IFERROR(MID(D34,1,1)*20,"")</f>
        <v>40</v>
      </c>
      <c r="E51" s="75">
        <f t="shared" ref="E51:E63" si="5">IFERROR(MID(G34,1,1)*20,"")</f>
        <v>60</v>
      </c>
      <c r="F51" s="56"/>
      <c r="G51" s="56"/>
      <c r="H51" s="56"/>
      <c r="I51" s="56"/>
      <c r="J51" s="56"/>
      <c r="K51" s="56"/>
      <c r="L51" s="57"/>
      <c r="M51" s="16"/>
      <c r="N51" s="16"/>
      <c r="O51" s="16"/>
      <c r="P51" s="16"/>
      <c r="Q51" s="18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</row>
    <row r="52" spans="2:69" ht="45" customHeight="1">
      <c r="B52" s="15"/>
      <c r="C52" s="93" t="str">
        <f t="shared" si="3"/>
        <v>Empleado  se contagia en casa</v>
      </c>
      <c r="D52" s="74">
        <f t="shared" si="4"/>
        <v>60</v>
      </c>
      <c r="E52" s="75">
        <f t="shared" si="5"/>
        <v>80</v>
      </c>
      <c r="F52" s="56"/>
      <c r="G52" s="56"/>
      <c r="H52" s="56"/>
      <c r="I52" s="56"/>
      <c r="J52" s="56"/>
      <c r="K52" s="56"/>
      <c r="L52" s="57"/>
      <c r="M52" s="16"/>
      <c r="N52" s="16"/>
      <c r="O52" s="16"/>
      <c r="P52" s="16"/>
      <c r="Q52" s="18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</row>
    <row r="53" spans="2:69" ht="45" customHeight="1">
      <c r="B53" s="15"/>
      <c r="C53" s="93" t="str">
        <f t="shared" si="3"/>
        <v>Los empleados no se lavan las manos cada tres horas</v>
      </c>
      <c r="D53" s="74" t="str">
        <f t="shared" si="4"/>
        <v/>
      </c>
      <c r="E53" s="75" t="str">
        <f t="shared" si="5"/>
        <v/>
      </c>
      <c r="F53" s="56"/>
      <c r="G53" s="56"/>
      <c r="H53" s="56"/>
      <c r="I53" s="56"/>
      <c r="J53" s="56"/>
      <c r="K53" s="56"/>
      <c r="L53" s="57"/>
      <c r="M53" s="16"/>
      <c r="N53" s="16"/>
      <c r="O53" s="16"/>
      <c r="P53" s="16"/>
      <c r="Q53" s="18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</row>
    <row r="54" spans="2:69" ht="45" customHeight="1">
      <c r="B54" s="15"/>
      <c r="C54" s="93" t="str">
        <f t="shared" si="3"/>
        <v>No se cuenta con un área de lavado de manos</v>
      </c>
      <c r="D54" s="74" t="str">
        <f t="shared" si="4"/>
        <v/>
      </c>
      <c r="E54" s="75" t="str">
        <f t="shared" si="5"/>
        <v/>
      </c>
      <c r="F54" s="56"/>
      <c r="G54" s="56"/>
      <c r="H54" s="56"/>
      <c r="I54" s="56"/>
      <c r="J54" s="56"/>
      <c r="K54" s="56"/>
      <c r="L54" s="57"/>
      <c r="M54" s="16"/>
      <c r="N54" s="16"/>
      <c r="O54" s="16"/>
      <c r="P54" s="16"/>
      <c r="Q54" s="18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</row>
    <row r="55" spans="2:69" ht="45" customHeight="1">
      <c r="B55" s="15"/>
      <c r="C55" s="93" t="str">
        <f t="shared" si="3"/>
        <v>No se consiguen tapabocas / dotación sanitaria</v>
      </c>
      <c r="D55" s="74" t="str">
        <f t="shared" si="4"/>
        <v/>
      </c>
      <c r="E55" s="75" t="str">
        <f t="shared" si="5"/>
        <v/>
      </c>
      <c r="F55" s="56"/>
      <c r="G55" s="56"/>
      <c r="H55" s="56"/>
      <c r="I55" s="56"/>
      <c r="J55" s="56"/>
      <c r="K55" s="56"/>
      <c r="L55" s="57"/>
      <c r="M55" s="16"/>
      <c r="N55" s="16"/>
      <c r="O55" s="16"/>
      <c r="P55" s="16"/>
      <c r="Q55" s="18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</row>
    <row r="56" spans="2:69" ht="45" customHeight="1">
      <c r="B56" s="15"/>
      <c r="C56" s="93" t="str">
        <f t="shared" si="3"/>
        <v>Utensilios de trabajo no desinfectados adecuadamente</v>
      </c>
      <c r="D56" s="74" t="str">
        <f t="shared" si="4"/>
        <v/>
      </c>
      <c r="E56" s="75" t="str">
        <f t="shared" si="5"/>
        <v/>
      </c>
      <c r="F56" s="56"/>
      <c r="G56" s="56"/>
      <c r="H56" s="56"/>
      <c r="I56" s="56"/>
      <c r="J56" s="56"/>
      <c r="K56" s="56"/>
      <c r="L56" s="57"/>
      <c r="M56" s="16"/>
      <c r="N56" s="16"/>
      <c r="O56" s="16"/>
      <c r="P56" s="16"/>
      <c r="Q56" s="18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</row>
    <row r="57" spans="2:69" ht="45" customHeight="1">
      <c r="B57" s="15"/>
      <c r="C57" s="93" t="str">
        <f t="shared" si="3"/>
        <v>Clientes no se desinfectan al momento de ingresar  al local</v>
      </c>
      <c r="D57" s="74" t="str">
        <f t="shared" si="4"/>
        <v/>
      </c>
      <c r="E57" s="75" t="str">
        <f t="shared" si="5"/>
        <v/>
      </c>
      <c r="F57" s="56"/>
      <c r="G57" s="56"/>
      <c r="H57" s="56"/>
      <c r="I57" s="56"/>
      <c r="J57" s="56"/>
      <c r="K57" s="56"/>
      <c r="L57" s="57"/>
      <c r="M57" s="16"/>
      <c r="N57" s="16"/>
      <c r="O57" s="16"/>
      <c r="P57" s="16"/>
      <c r="Q57" s="18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</row>
    <row r="58" spans="2:69" ht="45" customHeight="1">
      <c r="B58" s="15"/>
      <c r="C58" s="93" t="str">
        <f t="shared" si="3"/>
        <v>Superficies de tránsito sucias (escaleras, pasillos, etc.).</v>
      </c>
      <c r="D58" s="74" t="str">
        <f t="shared" si="4"/>
        <v/>
      </c>
      <c r="E58" s="75" t="str">
        <f t="shared" si="5"/>
        <v/>
      </c>
      <c r="F58" s="56"/>
      <c r="G58" s="56"/>
      <c r="H58" s="56"/>
      <c r="I58" s="56"/>
      <c r="J58" s="56"/>
      <c r="K58" s="56"/>
      <c r="L58" s="57"/>
      <c r="M58" s="16"/>
      <c r="N58" s="16"/>
      <c r="O58" s="16"/>
      <c r="P58" s="16"/>
      <c r="Q58" s="18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</row>
    <row r="59" spans="2:69" ht="45" customHeight="1">
      <c r="B59" s="15"/>
      <c r="C59" s="93" t="str">
        <f t="shared" si="3"/>
        <v>Limpieza con líquidos, polvos o residuos peligrosos para la salud</v>
      </c>
      <c r="D59" s="74" t="str">
        <f t="shared" si="4"/>
        <v/>
      </c>
      <c r="E59" s="75" t="str">
        <f t="shared" si="5"/>
        <v/>
      </c>
      <c r="F59" s="56"/>
      <c r="G59" s="56"/>
      <c r="H59" s="56"/>
      <c r="I59" s="56"/>
      <c r="J59" s="56"/>
      <c r="K59" s="56"/>
      <c r="L59" s="57"/>
      <c r="M59" s="16"/>
      <c r="N59" s="16"/>
      <c r="O59" s="16"/>
      <c r="P59" s="16"/>
      <c r="Q59" s="18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</row>
    <row r="60" spans="2:69" ht="45" customHeight="1">
      <c r="B60" s="15"/>
      <c r="C60" s="93" t="str">
        <f t="shared" si="3"/>
        <v>Contacto con sustancias peligrosas</v>
      </c>
      <c r="D60" s="74" t="str">
        <f t="shared" si="4"/>
        <v/>
      </c>
      <c r="E60" s="75" t="str">
        <f t="shared" si="5"/>
        <v/>
      </c>
      <c r="F60" s="56"/>
      <c r="G60" s="56"/>
      <c r="H60" s="56"/>
      <c r="I60" s="56"/>
      <c r="J60" s="56"/>
      <c r="K60" s="56"/>
      <c r="L60" s="57"/>
      <c r="M60" s="16"/>
      <c r="N60" s="16"/>
      <c r="O60" s="16"/>
      <c r="P60" s="16"/>
      <c r="Q60" s="18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</row>
    <row r="61" spans="2:69" ht="45" customHeight="1">
      <c r="B61" s="15"/>
      <c r="C61" s="93" t="str">
        <f t="shared" si="3"/>
        <v>Disposición inadecuada de residuos</v>
      </c>
      <c r="D61" s="74" t="str">
        <f t="shared" si="4"/>
        <v/>
      </c>
      <c r="E61" s="75" t="str">
        <f t="shared" si="5"/>
        <v/>
      </c>
      <c r="F61" s="56"/>
      <c r="G61" s="56"/>
      <c r="H61" s="56"/>
      <c r="I61" s="56"/>
      <c r="J61" s="56"/>
      <c r="K61" s="56"/>
      <c r="L61" s="57"/>
      <c r="M61" s="16"/>
      <c r="N61" s="16"/>
      <c r="O61" s="16"/>
      <c r="P61" s="16"/>
      <c r="Q61" s="18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</row>
    <row r="62" spans="2:69" ht="45" customHeight="1">
      <c r="B62" s="15"/>
      <c r="C62" s="93" t="str">
        <f t="shared" si="3"/>
        <v xml:space="preserve">Los empleados no adoptan buenas prácticas de  higiene respiratoria (uso de tapabocas, control de secreciones) </v>
      </c>
      <c r="D62" s="74" t="str">
        <f t="shared" si="4"/>
        <v/>
      </c>
      <c r="E62" s="75" t="str">
        <f t="shared" si="5"/>
        <v/>
      </c>
      <c r="F62" s="56"/>
      <c r="G62" s="56"/>
      <c r="H62" s="56"/>
      <c r="I62" s="56"/>
      <c r="J62" s="56"/>
      <c r="K62" s="56"/>
      <c r="L62" s="57"/>
      <c r="M62" s="16"/>
      <c r="N62" s="16"/>
      <c r="O62" s="16"/>
      <c r="P62" s="16"/>
      <c r="Q62" s="18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</row>
    <row r="63" spans="2:69" ht="45" customHeight="1" thickBot="1">
      <c r="B63" s="15"/>
      <c r="C63" s="94" t="str">
        <f t="shared" si="3"/>
        <v>Empleados usan transporte masivo</v>
      </c>
      <c r="D63" s="76" t="str">
        <f t="shared" si="4"/>
        <v/>
      </c>
      <c r="E63" s="77" t="str">
        <f t="shared" si="5"/>
        <v/>
      </c>
      <c r="F63" s="56"/>
      <c r="G63" s="56"/>
      <c r="H63" s="56"/>
      <c r="I63" s="56"/>
      <c r="J63" s="56"/>
      <c r="K63" s="56"/>
      <c r="L63" s="57"/>
      <c r="M63" s="16"/>
      <c r="N63" s="16"/>
      <c r="O63" s="16"/>
      <c r="P63" s="16"/>
      <c r="Q63" s="18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</row>
    <row r="64" spans="2:69" ht="18.75" customHeight="1">
      <c r="B64" s="15"/>
      <c r="C64" s="79"/>
      <c r="D64" s="79"/>
      <c r="E64" s="79"/>
      <c r="F64" s="56"/>
      <c r="G64" s="56"/>
      <c r="H64" s="56"/>
      <c r="I64" s="56"/>
      <c r="J64" s="56"/>
      <c r="K64" s="56"/>
      <c r="L64" s="57"/>
      <c r="M64" s="16"/>
      <c r="N64" s="16"/>
      <c r="O64" s="16"/>
      <c r="P64" s="16"/>
      <c r="Q64" s="18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</row>
    <row r="65" spans="1:69" ht="18.75" customHeight="1" thickBot="1">
      <c r="B65" s="95"/>
      <c r="C65" s="96"/>
      <c r="D65" s="96"/>
      <c r="E65" s="96"/>
      <c r="F65" s="97"/>
      <c r="G65" s="97"/>
      <c r="H65" s="97"/>
      <c r="I65" s="97"/>
      <c r="J65" s="97"/>
      <c r="K65" s="97"/>
      <c r="L65" s="98"/>
      <c r="M65" s="99"/>
      <c r="N65" s="99"/>
      <c r="O65" s="99"/>
      <c r="P65" s="99"/>
      <c r="Q65" s="100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</row>
    <row r="66" spans="1:69" ht="15.75" customHeight="1">
      <c r="A66" s="19"/>
      <c r="B66" s="79"/>
      <c r="C66" s="80"/>
      <c r="D66" s="1"/>
      <c r="E66" s="79"/>
      <c r="F66" s="79"/>
      <c r="G66" s="79"/>
      <c r="H66" s="79"/>
      <c r="I66" s="79"/>
      <c r="J66" s="79"/>
      <c r="K66" s="79"/>
      <c r="L66" s="80"/>
      <c r="M66" s="79"/>
      <c r="N66" s="79"/>
      <c r="O66" s="79"/>
      <c r="P66" s="79"/>
      <c r="Q66" s="79"/>
      <c r="R66" s="79"/>
      <c r="S66" s="79"/>
      <c r="T66" s="79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19"/>
    </row>
    <row r="67" spans="1:69">
      <c r="B67" s="82"/>
      <c r="C67" s="80"/>
      <c r="D67" s="1"/>
      <c r="E67" s="79"/>
      <c r="F67" s="79"/>
      <c r="G67" s="79"/>
      <c r="H67" s="79"/>
      <c r="I67" s="79"/>
      <c r="J67" s="79"/>
      <c r="K67" s="79"/>
      <c r="L67" s="80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</row>
    <row r="68" spans="1:69" s="4" customFormat="1">
      <c r="D68" s="5"/>
      <c r="E68" s="2"/>
      <c r="F68" s="2"/>
      <c r="G68" s="2"/>
      <c r="H68" s="2"/>
      <c r="I68" s="2"/>
      <c r="J68" s="2"/>
      <c r="K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</row>
    <row r="69" spans="1:69" s="4" customFormat="1">
      <c r="D69" s="5"/>
      <c r="E69" s="2"/>
      <c r="F69" s="2"/>
      <c r="G69" s="2"/>
      <c r="H69" s="2"/>
      <c r="I69" s="2"/>
      <c r="J69" s="2"/>
      <c r="K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</row>
    <row r="70" spans="1:69">
      <c r="AV70" s="78"/>
      <c r="AW70" s="78"/>
      <c r="AX70" s="78"/>
      <c r="AY70" s="78"/>
      <c r="AZ70" s="78"/>
      <c r="BA70" s="78"/>
    </row>
    <row r="71" spans="1:69">
      <c r="AV71" s="78"/>
      <c r="AW71" s="78"/>
      <c r="AX71" s="78"/>
      <c r="AY71" s="78"/>
      <c r="AZ71" s="78"/>
      <c r="BA71" s="78"/>
    </row>
    <row r="72" spans="1:69">
      <c r="AV72" s="78"/>
      <c r="AW72" s="78"/>
      <c r="AX72" s="78"/>
      <c r="AY72" s="78"/>
      <c r="AZ72" s="78"/>
      <c r="BA72" s="78"/>
    </row>
    <row r="73" spans="1:69">
      <c r="AV73" s="78"/>
      <c r="AW73" s="78"/>
      <c r="AX73" s="78"/>
      <c r="AY73" s="78"/>
      <c r="AZ73" s="78"/>
      <c r="BA73" s="78"/>
    </row>
  </sheetData>
  <sheetProtection algorithmName="SHA-512" hashValue="a43iHhTytc9GxlJPjkdN7yJChPx5UG+KGgKE3T7bwSR2qwdchnVOgsbaIFuw3LBorFOW+VkHnbQRhoYvJMVjcA==" saltValue="+MStdqo/AJJ0vkv+RCeG9Q==" spinCount="100000" sheet="1" objects="1" scenarios="1" selectLockedCells="1"/>
  <customSheetViews>
    <customSheetView guid="{040C3E8B-1714-AD4E-BF01-CEFF6B5A7783}" showRowCol="0">
      <selection activeCell="B2" sqref="B2"/>
    </customSheetView>
  </customSheetViews>
  <mergeCells count="35">
    <mergeCell ref="D39:E39"/>
    <mergeCell ref="D44:E44"/>
    <mergeCell ref="D25:H25"/>
    <mergeCell ref="G46:H46"/>
    <mergeCell ref="J33:L33"/>
    <mergeCell ref="D33:E33"/>
    <mergeCell ref="G33:H33"/>
    <mergeCell ref="G35:H35"/>
    <mergeCell ref="D37:E37"/>
    <mergeCell ref="G37:H37"/>
    <mergeCell ref="G36:H36"/>
    <mergeCell ref="D34:E34"/>
    <mergeCell ref="G34:H34"/>
    <mergeCell ref="D35:E35"/>
    <mergeCell ref="D41:E41"/>
    <mergeCell ref="D36:E36"/>
    <mergeCell ref="G39:H39"/>
    <mergeCell ref="D45:E45"/>
    <mergeCell ref="D46:E46"/>
    <mergeCell ref="B2:Q2"/>
    <mergeCell ref="C16:J16"/>
    <mergeCell ref="C10:J14"/>
    <mergeCell ref="C9:J9"/>
    <mergeCell ref="G45:H45"/>
    <mergeCell ref="B3:Q3"/>
    <mergeCell ref="G43:H43"/>
    <mergeCell ref="G40:H40"/>
    <mergeCell ref="G41:H41"/>
    <mergeCell ref="G42:H42"/>
    <mergeCell ref="D42:E42"/>
    <mergeCell ref="D40:E40"/>
    <mergeCell ref="G44:H44"/>
    <mergeCell ref="D43:E43"/>
    <mergeCell ref="D38:E38"/>
    <mergeCell ref="G38:H38"/>
  </mergeCells>
  <conditionalFormatting sqref="E47 G47 F48:G61 F62:K65">
    <cfRule type="expression" dxfId="65" priority="539" stopIfTrue="1">
      <formula>$G47="bajo"</formula>
    </cfRule>
    <cfRule type="expression" dxfId="64" priority="540" stopIfTrue="1">
      <formula>$G47="medio"</formula>
    </cfRule>
    <cfRule type="expression" dxfId="63" priority="541" stopIfTrue="1">
      <formula>$G47="alto"</formula>
    </cfRule>
  </conditionalFormatting>
  <conditionalFormatting sqref="C25">
    <cfRule type="expression" dxfId="62" priority="512" stopIfTrue="1">
      <formula>#REF!="bajo"</formula>
    </cfRule>
    <cfRule type="expression" dxfId="61" priority="513" stopIfTrue="1">
      <formula>#REF!="medio"</formula>
    </cfRule>
    <cfRule type="expression" dxfId="60" priority="514" stopIfTrue="1">
      <formula>#REF!="alto"</formula>
    </cfRule>
  </conditionalFormatting>
  <conditionalFormatting sqref="I48:I51">
    <cfRule type="expression" dxfId="59" priority="672" stopIfTrue="1">
      <formula>#REF!="bajo"</formula>
    </cfRule>
    <cfRule type="expression" dxfId="58" priority="673" stopIfTrue="1">
      <formula>#REF!="medio"</formula>
    </cfRule>
    <cfRule type="expression" dxfId="57" priority="674" stopIfTrue="1">
      <formula>#REF!="alto"</formula>
    </cfRule>
  </conditionalFormatting>
  <conditionalFormatting sqref="I32 L34:L46">
    <cfRule type="expression" dxfId="56" priority="684" stopIfTrue="1">
      <formula>#REF!="bajo"</formula>
    </cfRule>
    <cfRule type="expression" dxfId="55" priority="685" stopIfTrue="1">
      <formula>#REF!="medio"</formula>
    </cfRule>
    <cfRule type="expression" dxfId="54" priority="686" stopIfTrue="1">
      <formula>#REF!="alto"</formula>
    </cfRule>
  </conditionalFormatting>
  <conditionalFormatting sqref="E32:H32 D47:E47 G47:H47 J47:K47 F48:K61">
    <cfRule type="expression" dxfId="53" priority="89" stopIfTrue="1">
      <formula>$G32="bajo"</formula>
    </cfRule>
    <cfRule type="expression" dxfId="52" priority="90" stopIfTrue="1">
      <formula>$G32="medio"</formula>
    </cfRule>
    <cfRule type="expression" dxfId="51" priority="91" stopIfTrue="1">
      <formula>$G32="alto"</formula>
    </cfRule>
  </conditionalFormatting>
  <conditionalFormatting sqref="I63:I65">
    <cfRule type="expression" dxfId="50" priority="717" stopIfTrue="1">
      <formula>#REF!="bajo"</formula>
    </cfRule>
    <cfRule type="expression" dxfId="49" priority="718" stopIfTrue="1">
      <formula>#REF!="medio"</formula>
    </cfRule>
    <cfRule type="expression" dxfId="48" priority="719" stopIfTrue="1">
      <formula>#REF!="alto"</formula>
    </cfRule>
  </conditionalFormatting>
  <conditionalFormatting sqref="I62">
    <cfRule type="expression" dxfId="47" priority="723" stopIfTrue="1">
      <formula>#REF!="bajo"</formula>
    </cfRule>
    <cfRule type="expression" dxfId="46" priority="724" stopIfTrue="1">
      <formula>#REF!="medio"</formula>
    </cfRule>
    <cfRule type="expression" dxfId="45" priority="725" stopIfTrue="1">
      <formula>#REF!="alto"</formula>
    </cfRule>
  </conditionalFormatting>
  <conditionalFormatting sqref="I61">
    <cfRule type="expression" dxfId="44" priority="729" stopIfTrue="1">
      <formula>#REF!="bajo"</formula>
    </cfRule>
    <cfRule type="expression" dxfId="43" priority="730" stopIfTrue="1">
      <formula>#REF!="medio"</formula>
    </cfRule>
    <cfRule type="expression" dxfId="42" priority="731" stopIfTrue="1">
      <formula>#REF!="alto"</formula>
    </cfRule>
  </conditionalFormatting>
  <conditionalFormatting sqref="I53:I54">
    <cfRule type="expression" dxfId="41" priority="735" stopIfTrue="1">
      <formula>#REF!="bajo"</formula>
    </cfRule>
    <cfRule type="expression" dxfId="40" priority="736" stopIfTrue="1">
      <formula>#REF!="medio"</formula>
    </cfRule>
    <cfRule type="expression" dxfId="39" priority="737" stopIfTrue="1">
      <formula>#REF!="alto"</formula>
    </cfRule>
  </conditionalFormatting>
  <conditionalFormatting sqref="I52">
    <cfRule type="expression" dxfId="38" priority="741" stopIfTrue="1">
      <formula>#REF!="bajo"</formula>
    </cfRule>
    <cfRule type="expression" dxfId="37" priority="742" stopIfTrue="1">
      <formula>#REF!="medio"</formula>
    </cfRule>
    <cfRule type="expression" dxfId="36" priority="743" stopIfTrue="1">
      <formula>#REF!="alto"</formula>
    </cfRule>
  </conditionalFormatting>
  <conditionalFormatting sqref="I60">
    <cfRule type="expression" dxfId="35" priority="747" stopIfTrue="1">
      <formula>#REF!="bajo"</formula>
    </cfRule>
    <cfRule type="expression" dxfId="34" priority="748" stopIfTrue="1">
      <formula>#REF!="medio"</formula>
    </cfRule>
    <cfRule type="expression" dxfId="33" priority="749" stopIfTrue="1">
      <formula>#REF!="alto"</formula>
    </cfRule>
  </conditionalFormatting>
  <conditionalFormatting sqref="I56:I57">
    <cfRule type="expression" dxfId="32" priority="753" stopIfTrue="1">
      <formula>#REF!="bajo"</formula>
    </cfRule>
    <cfRule type="expression" dxfId="31" priority="754" stopIfTrue="1">
      <formula>#REF!="medio"</formula>
    </cfRule>
    <cfRule type="expression" dxfId="30" priority="755" stopIfTrue="1">
      <formula>#REF!="alto"</formula>
    </cfRule>
  </conditionalFormatting>
  <conditionalFormatting sqref="I55">
    <cfRule type="expression" dxfId="29" priority="759" stopIfTrue="1">
      <formula>#REF!="bajo"</formula>
    </cfRule>
    <cfRule type="expression" dxfId="28" priority="760" stopIfTrue="1">
      <formula>#REF!="medio"</formula>
    </cfRule>
    <cfRule type="expression" dxfId="27" priority="761" stopIfTrue="1">
      <formula>#REF!="alto"</formula>
    </cfRule>
  </conditionalFormatting>
  <conditionalFormatting sqref="I59">
    <cfRule type="expression" dxfId="26" priority="765" stopIfTrue="1">
      <formula>#REF!="bajo"</formula>
    </cfRule>
    <cfRule type="expression" dxfId="25" priority="766" stopIfTrue="1">
      <formula>#REF!="medio"</formula>
    </cfRule>
    <cfRule type="expression" dxfId="24" priority="767" stopIfTrue="1">
      <formula>#REF!="alto"</formula>
    </cfRule>
  </conditionalFormatting>
  <conditionalFormatting sqref="I58">
    <cfRule type="expression" dxfId="23" priority="771" stopIfTrue="1">
      <formula>#REF!="bajo"</formula>
    </cfRule>
    <cfRule type="expression" dxfId="22" priority="772" stopIfTrue="1">
      <formula>#REF!="medio"</formula>
    </cfRule>
    <cfRule type="expression" dxfId="21" priority="773" stopIfTrue="1">
      <formula>#REF!="alto"</formula>
    </cfRule>
  </conditionalFormatting>
  <conditionalFormatting sqref="C49:E49">
    <cfRule type="expression" dxfId="20" priority="36" stopIfTrue="1">
      <formula>$G62="bajo"</formula>
    </cfRule>
    <cfRule type="expression" dxfId="19" priority="37" stopIfTrue="1">
      <formula>$G62="medio"</formula>
    </cfRule>
    <cfRule type="expression" dxfId="18" priority="38" stopIfTrue="1">
      <formula>$G62="alto"</formula>
    </cfRule>
  </conditionalFormatting>
  <conditionalFormatting sqref="C49:D49">
    <cfRule type="expression" dxfId="17" priority="33" stopIfTrue="1">
      <formula>$G62="bajo"</formula>
    </cfRule>
    <cfRule type="expression" dxfId="16" priority="34" stopIfTrue="1">
      <formula>$G62="medio"</formula>
    </cfRule>
    <cfRule type="expression" dxfId="15" priority="35" stopIfTrue="1">
      <formula>$G62="alto"</formula>
    </cfRule>
  </conditionalFormatting>
  <conditionalFormatting sqref="J32">
    <cfRule type="expression" dxfId="14" priority="24" stopIfTrue="1">
      <formula>$G32="bajo"</formula>
    </cfRule>
    <cfRule type="expression" dxfId="13" priority="25" stopIfTrue="1">
      <formula>$G32="medio"</formula>
    </cfRule>
    <cfRule type="expression" dxfId="12" priority="26" stopIfTrue="1">
      <formula>$G32="alto"</formula>
    </cfRule>
  </conditionalFormatting>
  <conditionalFormatting sqref="C50:E50">
    <cfRule type="expression" dxfId="11" priority="789" stopIfTrue="1">
      <formula>#REF!="bajo"</formula>
    </cfRule>
    <cfRule type="expression" dxfId="10" priority="790" stopIfTrue="1">
      <formula>#REF!="medio"</formula>
    </cfRule>
    <cfRule type="expression" dxfId="9" priority="791" stopIfTrue="1">
      <formula>#REF!="alto"</formula>
    </cfRule>
  </conditionalFormatting>
  <conditionalFormatting sqref="C48:E48">
    <cfRule type="expression" dxfId="8" priority="17" stopIfTrue="1">
      <formula>$G48="bajo"</formula>
    </cfRule>
    <cfRule type="expression" dxfId="7" priority="18" stopIfTrue="1">
      <formula>$G48="medio"</formula>
    </cfRule>
    <cfRule type="expression" dxfId="6" priority="19" stopIfTrue="1">
      <formula>$G48="alto"</formula>
    </cfRule>
  </conditionalFormatting>
  <conditionalFormatting sqref="C48:E48">
    <cfRule type="expression" dxfId="5" priority="14" stopIfTrue="1">
      <formula>$G48="bajo"</formula>
    </cfRule>
    <cfRule type="expression" dxfId="4" priority="15" stopIfTrue="1">
      <formula>$G48="medio"</formula>
    </cfRule>
    <cfRule type="expression" dxfId="3" priority="16" stopIfTrue="1">
      <formula>$G48="alto"</formula>
    </cfRule>
  </conditionalFormatting>
  <conditionalFormatting sqref="J34">
    <cfRule type="dataBar" priority="9">
      <dataBar>
        <cfvo type="num" val="1"/>
        <cfvo type="num" val="25"/>
        <color rgb="FF638EC6"/>
      </dataBar>
      <extLst>
        <ext xmlns:x14="http://schemas.microsoft.com/office/spreadsheetml/2009/9/main" uri="{B025F937-C7B1-47D3-B67F-A62EFF666E3E}">
          <x14:id>{D3BF2537-A851-9E46-81D1-0FD92D8C3769}</x14:id>
        </ext>
      </extLst>
    </cfRule>
  </conditionalFormatting>
  <conditionalFormatting sqref="J35:J46">
    <cfRule type="dataBar" priority="5">
      <dataBar>
        <cfvo type="num" val="1"/>
        <cfvo type="num" val="25"/>
        <color rgb="FF638EC6"/>
      </dataBar>
      <extLst>
        <ext xmlns:x14="http://schemas.microsoft.com/office/spreadsheetml/2009/9/main" uri="{B025F937-C7B1-47D3-B67F-A62EFF666E3E}">
          <x14:id>{499ABBCD-A1E9-C946-80A6-8FC8CEF41ED4}</x14:id>
        </ext>
      </extLst>
    </cfRule>
  </conditionalFormatting>
  <conditionalFormatting sqref="K34:K46">
    <cfRule type="iconSet" priority="1">
      <iconSet iconSet="5Quarters">
        <cfvo type="percent" val="0"/>
        <cfvo type="num" val="0"/>
        <cfvo type="num" val="4" gte="0"/>
        <cfvo type="num" val="10"/>
        <cfvo type="num" val="20"/>
      </iconSet>
    </cfRule>
  </conditionalFormatting>
  <conditionalFormatting sqref="C33">
    <cfRule type="expression" dxfId="2" priority="804" stopIfTrue="1">
      <formula>$E50="bajo"</formula>
    </cfRule>
    <cfRule type="expression" dxfId="1" priority="805" stopIfTrue="1">
      <formula>$E50="medio"</formula>
    </cfRule>
    <cfRule type="expression" dxfId="0" priority="806" stopIfTrue="1">
      <formula>$E50="alto"</formula>
    </cfRule>
  </conditionalFormatting>
  <dataValidations count="2">
    <dataValidation type="list" allowBlank="1" showInputMessage="1" showErrorMessage="1" prompt="¿Cual es el impacto?" sqref="G34:H46" xr:uid="{00000000-0002-0000-0100-000001000000}">
      <formula1>$D$26:$H$26</formula1>
    </dataValidation>
    <dataValidation type="list" allowBlank="1" showInputMessage="1" showErrorMessage="1" prompt="Ponga la probabilidad de que suceda" sqref="D34:E46" xr:uid="{00000000-0002-0000-0100-000002000000}">
      <formula1>$C$27:$C$31</formula1>
    </dataValidation>
  </dataValidations>
  <pageMargins left="0.7" right="0.7" top="0.75" bottom="0.75" header="0.3" footer="0.3"/>
  <pageSetup paperSize="9" orientation="landscape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3BF2537-A851-9E46-81D1-0FD92D8C3769}">
            <x14:dataBar minLength="0" maxLength="100" direction="leftToRight" negativeBarColorSameAsPositive="1" axisPosition="none">
              <x14:cfvo type="num">
                <xm:f>1</xm:f>
              </x14:cfvo>
              <x14:cfvo type="num">
                <xm:f>25</xm:f>
              </x14:cfvo>
            </x14:dataBar>
          </x14:cfRule>
          <xm:sqref>J34</xm:sqref>
        </x14:conditionalFormatting>
        <x14:conditionalFormatting xmlns:xm="http://schemas.microsoft.com/office/excel/2006/main">
          <x14:cfRule type="dataBar" id="{499ABBCD-A1E9-C946-80A6-8FC8CEF41ED4}">
            <x14:dataBar minLength="0" maxLength="100" direction="leftToRight" negativeBarColorSameAsPositive="1" axisPosition="none">
              <x14:cfvo type="num">
                <xm:f>1</xm:f>
              </x14:cfvo>
              <x14:cfvo type="num">
                <xm:f>25</xm:f>
              </x14:cfvo>
            </x14:dataBar>
          </x14:cfRule>
          <xm:sqref>J35:J46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Solucion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"Carlos Serrano" &lt;serrano@posta.unizar.es&gt;;Begoña Gutiérrez Nieto</dc:creator>
  <cp:lastModifiedBy>Microsoft Office User</cp:lastModifiedBy>
  <dcterms:created xsi:type="dcterms:W3CDTF">2010-05-12T13:46:15Z</dcterms:created>
  <dcterms:modified xsi:type="dcterms:W3CDTF">2020-05-14T19:28:29Z</dcterms:modified>
</cp:coreProperties>
</file>