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90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b14\AC\Temp\"/>
    </mc:Choice>
  </mc:AlternateContent>
  <xr:revisionPtr revIDLastSave="1" documentId="8_{4134AE58-8797-419C-A4A3-F54ED96AAA28}" xr6:coauthVersionLast="45" xr6:coauthVersionMax="45" xr10:uidLastSave="{7B3ABCED-A65A-4B3B-AD51-34F06777D52A}"/>
  <bookViews>
    <workbookView xWindow="28680" yWindow="-120" windowWidth="20730" windowHeight="11160" activeTab="3" xr2:uid="{A1AF6676-91F8-4C90-B960-6FD87D1873E3}"/>
  </bookViews>
  <sheets>
    <sheet name="Cesantias" sheetId="2" r:id="rId1"/>
    <sheet name="Prima de Servicio" sheetId="1" r:id="rId2"/>
    <sheet name="Intereses sobre Cesantias" sheetId="3" r:id="rId3"/>
    <sheet name="Vacaciones" sheetId="4" r:id="rId4"/>
  </sheets>
  <calcPr calcId="191029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4" l="1"/>
  <c r="G5" i="4" s="1"/>
  <c r="G4" i="4"/>
  <c r="D4" i="4"/>
  <c r="D3" i="4"/>
  <c r="G3" i="4" s="1"/>
  <c r="I4" i="3"/>
  <c r="I5" i="3"/>
  <c r="I3" i="3"/>
  <c r="D5" i="3"/>
  <c r="G5" i="3" s="1"/>
  <c r="D4" i="3"/>
  <c r="G4" i="3" s="1"/>
  <c r="G3" i="3"/>
  <c r="D3" i="3"/>
  <c r="G4" i="2"/>
  <c r="G3" i="2"/>
  <c r="G5" i="2"/>
  <c r="D12" i="2"/>
  <c r="D11" i="2"/>
  <c r="D10" i="2"/>
  <c r="D9" i="2"/>
  <c r="D4" i="2"/>
  <c r="D3" i="2"/>
  <c r="D5" i="2"/>
  <c r="E9" i="1"/>
  <c r="E8" i="1"/>
  <c r="E4" i="1"/>
  <c r="E3" i="1"/>
</calcChain>
</file>

<file path=xl/sharedStrings.xml><?xml version="1.0" encoding="utf-8"?>
<sst xmlns="http://schemas.openxmlformats.org/spreadsheetml/2006/main" count="59" uniqueCount="29">
  <si>
    <t>Nombre del Empleado</t>
  </si>
  <si>
    <t>Salario Mensual</t>
  </si>
  <si>
    <t>Dias Trabajados en el Semestre</t>
  </si>
  <si>
    <t>Vicente Fernandez</t>
  </si>
  <si>
    <t>Carlos Vives</t>
  </si>
  <si>
    <t>Calculo de Prima de Servicio para el Primer Semestre</t>
  </si>
  <si>
    <t>Calculo de Prima de Servicio para el Segundo Semestre</t>
  </si>
  <si>
    <r>
      <t>Dias del a</t>
    </r>
    <r>
      <rPr>
        <b/>
        <sz val="11"/>
        <color theme="0"/>
        <rFont val="Calibri"/>
        <family val="2"/>
      </rPr>
      <t>ñ</t>
    </r>
    <r>
      <rPr>
        <b/>
        <sz val="11"/>
        <color theme="0"/>
        <rFont val="Calibri"/>
        <family val="2"/>
        <scheme val="minor"/>
      </rPr>
      <t xml:space="preserve">o </t>
    </r>
  </si>
  <si>
    <t>Valor de Prima a Pagar</t>
  </si>
  <si>
    <t>Jennifer Lopez</t>
  </si>
  <si>
    <t>Comisiones</t>
  </si>
  <si>
    <t>Promedio</t>
  </si>
  <si>
    <t>Salario Base de Liquidacion</t>
  </si>
  <si>
    <t>Periodo</t>
  </si>
  <si>
    <t>Salario Base</t>
  </si>
  <si>
    <t xml:space="preserve">Comision </t>
  </si>
  <si>
    <t>Total</t>
  </si>
  <si>
    <t>Comisiones Pagadas</t>
  </si>
  <si>
    <t>Noviembre</t>
  </si>
  <si>
    <t>Diciembre</t>
  </si>
  <si>
    <t>Tasa de Interes</t>
  </si>
  <si>
    <t>Pago de Interes</t>
  </si>
  <si>
    <t>Valor de Cesantia</t>
  </si>
  <si>
    <t>Calculo de Intereses Sobre Cesantias</t>
  </si>
  <si>
    <t>Calculo de Cesantias</t>
  </si>
  <si>
    <t>Calculo de Vacaciones</t>
  </si>
  <si>
    <r>
      <t>Dias Trabajados en el A</t>
    </r>
    <r>
      <rPr>
        <b/>
        <sz val="11"/>
        <color theme="0"/>
        <rFont val="Calibri"/>
        <family val="2"/>
      </rPr>
      <t>ñ</t>
    </r>
    <r>
      <rPr>
        <b/>
        <sz val="11"/>
        <color theme="0"/>
        <rFont val="Calibri"/>
        <family val="2"/>
        <scheme val="minor"/>
      </rPr>
      <t>o</t>
    </r>
  </si>
  <si>
    <t>Vacaciones a Pagar</t>
  </si>
  <si>
    <t>Valor de Cesantias a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</si>
</sst>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164" fontId="0" fillId="0" borderId="0" xfId="1" applyNumberFormat="1" applyFont="1" applyAlignment="1">
      <alignment horizontal="right"/>
    </xf>
    <xf numFmtId="164" fontId="0" fillId="0" borderId="0" xfId="1" applyNumberFormat="1" applyFont="1"/>
    <xf numFmtId="165" fontId="2" fillId="2" borderId="0" xfId="1" applyNumberFormat="1" applyFont="1" applyFill="1" applyAlignment="1">
      <alignment horizontal="center" vertical="center"/>
    </xf>
    <xf numFmtId="165" fontId="0" fillId="0" borderId="0" xfId="1" applyNumberFormat="1" applyFont="1"/>
    <xf numFmtId="165" fontId="0" fillId="0" borderId="0" xfId="1" applyNumberFormat="1" applyFont="1" applyAlignment="1">
      <alignment horizontal="right" vertical="center"/>
    </xf>
    <xf numFmtId="164" fontId="0" fillId="0" borderId="0" xfId="1" applyNumberFormat="1" applyFont="1" applyAlignment="1">
      <alignment vertical="center"/>
    </xf>
    <xf numFmtId="165" fontId="0" fillId="0" borderId="0" xfId="1" applyNumberFormat="1" applyFont="1" applyAlignment="1">
      <alignment vertical="center"/>
    </xf>
    <xf numFmtId="164" fontId="0" fillId="0" borderId="0" xfId="1" applyNumberFormat="1" applyFont="1" applyAlignment="1">
      <alignment horizontal="right" vertical="center"/>
    </xf>
    <xf numFmtId="0" fontId="2" fillId="2" borderId="0" xfId="0" applyFont="1" applyFill="1" applyAlignment="1">
      <alignment horizontal="center"/>
    </xf>
    <xf numFmtId="164" fontId="0" fillId="0" borderId="0" xfId="0" applyNumberFormat="1"/>
    <xf numFmtId="164" fontId="0" fillId="0" borderId="1" xfId="0" applyNumberFormat="1" applyBorder="1"/>
    <xf numFmtId="0" fontId="0" fillId="0" borderId="0" xfId="0" applyNumberFormat="1"/>
    <xf numFmtId="0" fontId="2" fillId="2" borderId="0" xfId="0" applyFont="1" applyFill="1" applyAlignment="1">
      <alignment horizontal="left" vertical="center"/>
    </xf>
    <xf numFmtId="165" fontId="2" fillId="2" borderId="0" xfId="1" applyNumberFormat="1" applyFont="1" applyFill="1" applyAlignment="1">
      <alignment horizontal="left" vertical="center"/>
    </xf>
    <xf numFmtId="164" fontId="2" fillId="2" borderId="0" xfId="1" applyNumberFormat="1" applyFont="1" applyFill="1" applyAlignment="1">
      <alignment horizontal="left" vertical="center"/>
    </xf>
    <xf numFmtId="0" fontId="0" fillId="0" borderId="0" xfId="0" applyAlignment="1">
      <alignment horizontal="left"/>
    </xf>
    <xf numFmtId="0" fontId="3" fillId="3" borderId="0" xfId="0" applyFont="1" applyFill="1" applyAlignment="1">
      <alignment horizontal="center"/>
    </xf>
    <xf numFmtId="0" fontId="0" fillId="0" borderId="0" xfId="0" applyAlignme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8B2BB-1423-473F-A4B9-4A1415DFC667}">
  <dimension ref="A1:G12"/>
  <sheetViews>
    <sheetView workbookViewId="0">
      <selection activeCell="C26" sqref="C26"/>
    </sheetView>
  </sheetViews>
  <sheetFormatPr baseColWidth="10" defaultColWidth="9.140625" defaultRowHeight="14.45" x14ac:dyDescent="0.25"/>
  <cols>
    <col min="1" max="1" width="20.140625" bestFit="1" customWidth="1"/>
    <col min="2" max="2" width="15.85546875" bestFit="1" customWidth="1"/>
    <col min="3" max="3" width="14.5703125" customWidth="1"/>
    <col min="4" max="4" width="25.5703125" bestFit="1" customWidth="1"/>
    <col min="5" max="5" width="23.42578125" customWidth="1"/>
    <col min="6" max="6" width="13.140625" bestFit="1" customWidth="1"/>
    <col min="7" max="7" width="22.5703125" customWidth="1"/>
  </cols>
  <sheetData>
    <row r="1" spans="1:7" ht="15" x14ac:dyDescent="0.25">
      <c r="A1" s="19" t="s">
        <v>24</v>
      </c>
      <c r="B1" s="19"/>
      <c r="C1" s="19"/>
      <c r="D1" s="19"/>
      <c r="E1" s="19"/>
      <c r="F1" s="19"/>
      <c r="G1" s="19"/>
    </row>
    <row r="2" spans="1:7" ht="15" x14ac:dyDescent="0.25">
      <c r="A2" s="1" t="s">
        <v>0</v>
      </c>
      <c r="B2" s="5" t="s">
        <v>1</v>
      </c>
      <c r="C2" s="5" t="s">
        <v>10</v>
      </c>
      <c r="D2" s="5" t="s">
        <v>12</v>
      </c>
      <c r="E2" s="2" t="s">
        <v>26</v>
      </c>
      <c r="F2" s="2" t="s">
        <v>7</v>
      </c>
      <c r="G2" s="2" t="s">
        <v>28</v>
      </c>
    </row>
    <row r="3" spans="1:7" ht="15" x14ac:dyDescent="0.25">
      <c r="A3" t="s">
        <v>3</v>
      </c>
      <c r="B3" s="10">
        <v>980657</v>
      </c>
      <c r="C3" s="10">
        <v>0</v>
      </c>
      <c r="D3" s="10">
        <f>B3</f>
        <v>980657</v>
      </c>
      <c r="E3" s="9">
        <v>360</v>
      </c>
      <c r="F3" s="9">
        <v>360</v>
      </c>
      <c r="G3" s="8">
        <f t="shared" ref="G3:G4" si="0">D3*E3/F3</f>
        <v>980657</v>
      </c>
    </row>
    <row r="4" spans="1:7" ht="15" x14ac:dyDescent="0.25">
      <c r="A4" t="s">
        <v>4</v>
      </c>
      <c r="B4" s="3">
        <v>2000000</v>
      </c>
      <c r="C4" s="3">
        <v>0</v>
      </c>
      <c r="D4" s="3">
        <f>B4</f>
        <v>2000000</v>
      </c>
      <c r="E4" s="9">
        <v>300</v>
      </c>
      <c r="F4" s="9">
        <v>360</v>
      </c>
      <c r="G4" s="8">
        <f t="shared" si="0"/>
        <v>1666666.6666666667</v>
      </c>
    </row>
    <row r="5" spans="1:7" ht="15" x14ac:dyDescent="0.25">
      <c r="A5" t="s">
        <v>9</v>
      </c>
      <c r="B5" s="10">
        <v>980657</v>
      </c>
      <c r="C5" s="10">
        <v>3000000</v>
      </c>
      <c r="D5" s="10">
        <f>B5+C5/2</f>
        <v>2480657</v>
      </c>
      <c r="E5">
        <v>60</v>
      </c>
      <c r="F5" s="7">
        <v>360</v>
      </c>
      <c r="G5" s="8">
        <f>D5*E5/F5</f>
        <v>413442.83333333331</v>
      </c>
    </row>
    <row r="6" spans="1:7" ht="15" x14ac:dyDescent="0.25">
      <c r="B6" s="10"/>
      <c r="C6" s="10"/>
      <c r="D6" s="10"/>
      <c r="F6" s="7"/>
      <c r="G6" s="8"/>
    </row>
    <row r="7" spans="1:7" ht="15" x14ac:dyDescent="0.25">
      <c r="A7" s="19" t="s">
        <v>17</v>
      </c>
      <c r="B7" s="19"/>
      <c r="C7" s="19"/>
      <c r="D7" s="19"/>
    </row>
    <row r="8" spans="1:7" ht="15" x14ac:dyDescent="0.25">
      <c r="A8" s="11" t="s">
        <v>13</v>
      </c>
      <c r="B8" s="11" t="s">
        <v>14</v>
      </c>
      <c r="C8" s="11" t="s">
        <v>15</v>
      </c>
      <c r="D8" s="11" t="s">
        <v>16</v>
      </c>
    </row>
    <row r="9" spans="1:7" ht="15" x14ac:dyDescent="0.25">
      <c r="A9" t="s">
        <v>18</v>
      </c>
      <c r="B9" s="12">
        <v>980657</v>
      </c>
      <c r="C9" s="12">
        <v>1000000</v>
      </c>
      <c r="D9" s="12">
        <f>B9+C9</f>
        <v>1980657</v>
      </c>
    </row>
    <row r="10" spans="1:7" ht="15" x14ac:dyDescent="0.25">
      <c r="A10" t="s">
        <v>19</v>
      </c>
      <c r="B10" s="12">
        <v>980657</v>
      </c>
      <c r="C10" s="12">
        <v>2000000</v>
      </c>
      <c r="D10" s="13">
        <f>B10+C10</f>
        <v>2980657</v>
      </c>
    </row>
    <row r="11" spans="1:7" ht="15" x14ac:dyDescent="0.25">
      <c r="B11" s="12"/>
      <c r="C11" s="12"/>
      <c r="D11" s="12">
        <f>SUM(D9:D10)</f>
        <v>4961314</v>
      </c>
    </row>
    <row r="12" spans="1:7" ht="15" x14ac:dyDescent="0.25">
      <c r="A12" t="s">
        <v>11</v>
      </c>
      <c r="B12" s="12"/>
      <c r="C12" s="12"/>
      <c r="D12" s="12">
        <f>D11/2</f>
        <v>2480657</v>
      </c>
    </row>
  </sheetData>
  <mergeCells count="2">
    <mergeCell ref="A1:G1"/>
    <mergeCell ref="A7:D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A4BCB-02B8-449B-B638-421C1C3FB6DA}">
  <dimension ref="A1:E9"/>
  <sheetViews>
    <sheetView workbookViewId="0">
      <selection activeCell="C21" sqref="C21"/>
    </sheetView>
  </sheetViews>
  <sheetFormatPr baseColWidth="10" defaultColWidth="9.140625" defaultRowHeight="14.45" x14ac:dyDescent="0.25"/>
  <cols>
    <col min="1" max="1" width="20.140625" bestFit="1" customWidth="1"/>
    <col min="2" max="2" width="14.5703125" style="6" bestFit="1" customWidth="1"/>
    <col min="3" max="3" width="27.5703125" style="4" customWidth="1"/>
    <col min="4" max="4" width="11.5703125" style="4" customWidth="1"/>
    <col min="5" max="5" width="21.5703125" style="4" bestFit="1" customWidth="1"/>
  </cols>
  <sheetData>
    <row r="1" spans="1:5" ht="15" x14ac:dyDescent="0.25">
      <c r="A1" s="19" t="s">
        <v>5</v>
      </c>
      <c r="B1" s="19"/>
      <c r="C1" s="19"/>
      <c r="D1" s="19"/>
      <c r="E1" s="19"/>
    </row>
    <row r="2" spans="1:5" ht="15" x14ac:dyDescent="0.25">
      <c r="A2" s="1" t="s">
        <v>0</v>
      </c>
      <c r="B2" s="5" t="s">
        <v>1</v>
      </c>
      <c r="C2" s="2" t="s">
        <v>2</v>
      </c>
      <c r="D2" s="2" t="s">
        <v>7</v>
      </c>
      <c r="E2" s="2" t="s">
        <v>8</v>
      </c>
    </row>
    <row r="3" spans="1:5" ht="15" x14ac:dyDescent="0.25">
      <c r="A3" t="s">
        <v>3</v>
      </c>
      <c r="B3" s="10">
        <v>980657</v>
      </c>
      <c r="C3" s="9">
        <v>180</v>
      </c>
      <c r="D3" s="9">
        <v>360</v>
      </c>
      <c r="E3" s="8">
        <f>B3*C3/D3</f>
        <v>490328.5</v>
      </c>
    </row>
    <row r="4" spans="1:5" ht="15" x14ac:dyDescent="0.25">
      <c r="A4" t="s">
        <v>4</v>
      </c>
      <c r="B4" s="3">
        <v>2000000</v>
      </c>
      <c r="C4" s="9">
        <v>180</v>
      </c>
      <c r="D4" s="9">
        <v>360</v>
      </c>
      <c r="E4" s="8">
        <f>B4*C4/D4</f>
        <v>1000000</v>
      </c>
    </row>
    <row r="6" spans="1:5" ht="15" x14ac:dyDescent="0.25">
      <c r="A6" s="19" t="s">
        <v>6</v>
      </c>
      <c r="B6" s="19"/>
      <c r="C6" s="19"/>
      <c r="D6" s="19"/>
      <c r="E6" s="19"/>
    </row>
    <row r="7" spans="1:5" ht="15" x14ac:dyDescent="0.25">
      <c r="A7" s="1" t="s">
        <v>0</v>
      </c>
      <c r="B7" s="5" t="s">
        <v>1</v>
      </c>
      <c r="C7" s="2" t="s">
        <v>2</v>
      </c>
      <c r="D7" s="2" t="s">
        <v>7</v>
      </c>
      <c r="E7" s="2" t="s">
        <v>8</v>
      </c>
    </row>
    <row r="8" spans="1:5" ht="15" x14ac:dyDescent="0.25">
      <c r="A8" t="s">
        <v>3</v>
      </c>
      <c r="B8" s="10">
        <v>980657</v>
      </c>
      <c r="C8" s="9">
        <v>180</v>
      </c>
      <c r="D8" s="9">
        <v>360</v>
      </c>
      <c r="E8" s="8">
        <f>B8*C8/D8</f>
        <v>490328.5</v>
      </c>
    </row>
    <row r="9" spans="1:5" ht="15" x14ac:dyDescent="0.25">
      <c r="A9" t="s">
        <v>4</v>
      </c>
      <c r="B9" s="3">
        <v>2000000</v>
      </c>
      <c r="C9" s="9">
        <v>120</v>
      </c>
      <c r="D9" s="9">
        <v>360</v>
      </c>
      <c r="E9" s="8">
        <f>B9*C9/D9</f>
        <v>666666.66666666663</v>
      </c>
    </row>
  </sheetData>
  <mergeCells count="2">
    <mergeCell ref="A1:E1"/>
    <mergeCell ref="A6:E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1172C-D21D-4711-8653-C442EA78411F}">
  <dimension ref="A1:I5"/>
  <sheetViews>
    <sheetView workbookViewId="0">
      <selection activeCell="D5" sqref="D5"/>
    </sheetView>
  </sheetViews>
  <sheetFormatPr baseColWidth="10" defaultColWidth="9.140625" defaultRowHeight="14.45" x14ac:dyDescent="0.25"/>
  <cols>
    <col min="1" max="1" width="20.140625" bestFit="1" customWidth="1"/>
    <col min="2" max="2" width="15.85546875" bestFit="1" customWidth="1"/>
    <col min="3" max="3" width="12.140625" bestFit="1" customWidth="1"/>
    <col min="4" max="4" width="25.5703125" bestFit="1" customWidth="1"/>
    <col min="5" max="5" width="23.140625" customWidth="1"/>
    <col min="6" max="6" width="12.28515625" customWidth="1"/>
    <col min="7" max="7" width="17.85546875" customWidth="1"/>
    <col min="8" max="8" width="14.42578125" customWidth="1"/>
    <col min="9" max="9" width="14.7109375" customWidth="1"/>
  </cols>
  <sheetData>
    <row r="1" spans="1:9" ht="15" x14ac:dyDescent="0.25">
      <c r="A1" s="19" t="s">
        <v>23</v>
      </c>
      <c r="B1" s="19"/>
      <c r="C1" s="19"/>
      <c r="D1" s="19"/>
      <c r="E1" s="19"/>
      <c r="F1" s="19"/>
      <c r="G1" s="19"/>
      <c r="H1" s="20"/>
      <c r="I1" s="20"/>
    </row>
    <row r="2" spans="1:9" ht="15" x14ac:dyDescent="0.25">
      <c r="A2" s="1" t="s">
        <v>0</v>
      </c>
      <c r="B2" s="5" t="s">
        <v>1</v>
      </c>
      <c r="C2" s="5" t="s">
        <v>10</v>
      </c>
      <c r="D2" s="5" t="s">
        <v>12</v>
      </c>
      <c r="E2" s="2" t="s">
        <v>26</v>
      </c>
      <c r="F2" s="2" t="s">
        <v>7</v>
      </c>
      <c r="G2" s="2" t="s">
        <v>22</v>
      </c>
      <c r="H2" s="2" t="s">
        <v>20</v>
      </c>
      <c r="I2" s="2" t="s">
        <v>21</v>
      </c>
    </row>
    <row r="3" spans="1:9" ht="15" x14ac:dyDescent="0.25">
      <c r="A3" t="s">
        <v>3</v>
      </c>
      <c r="B3" s="10">
        <v>980657</v>
      </c>
      <c r="C3" s="10">
        <v>0</v>
      </c>
      <c r="D3" s="10">
        <f>B3</f>
        <v>980657</v>
      </c>
      <c r="E3" s="9">
        <v>360</v>
      </c>
      <c r="F3" s="9">
        <v>360</v>
      </c>
      <c r="G3" s="8">
        <f t="shared" ref="G3:G4" si="0">D3*E3/F3</f>
        <v>980657</v>
      </c>
      <c r="H3" s="14">
        <v>0.12</v>
      </c>
      <c r="I3" s="12">
        <f>G3*E3*H3/F3</f>
        <v>117678.84</v>
      </c>
    </row>
    <row r="4" spans="1:9" ht="15" x14ac:dyDescent="0.25">
      <c r="A4" t="s">
        <v>4</v>
      </c>
      <c r="B4" s="3">
        <v>2000000</v>
      </c>
      <c r="C4" s="3">
        <v>0</v>
      </c>
      <c r="D4" s="3">
        <f>B4</f>
        <v>2000000</v>
      </c>
      <c r="E4" s="9">
        <v>300</v>
      </c>
      <c r="F4" s="9">
        <v>360</v>
      </c>
      <c r="G4" s="8">
        <f t="shared" si="0"/>
        <v>1666666.6666666667</v>
      </c>
      <c r="H4" s="14">
        <v>0.12</v>
      </c>
      <c r="I4" s="12">
        <f t="shared" ref="I4:I5" si="1">G4*E4*H4/F4</f>
        <v>166666.66666666666</v>
      </c>
    </row>
    <row r="5" spans="1:9" ht="15" x14ac:dyDescent="0.25">
      <c r="A5" t="s">
        <v>9</v>
      </c>
      <c r="B5" s="10">
        <v>980657</v>
      </c>
      <c r="C5" s="10">
        <v>3000000</v>
      </c>
      <c r="D5" s="10">
        <f>B5+C5/2</f>
        <v>2480657</v>
      </c>
      <c r="E5">
        <v>60</v>
      </c>
      <c r="F5" s="7">
        <v>360</v>
      </c>
      <c r="G5" s="8">
        <f>D5*E5/F5</f>
        <v>413442.83333333331</v>
      </c>
      <c r="H5" s="14">
        <v>0.12</v>
      </c>
      <c r="I5" s="12">
        <f t="shared" si="1"/>
        <v>8268.8566666666666</v>
      </c>
    </row>
  </sheetData>
  <mergeCells count="1">
    <mergeCell ref="A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CDC44-76B9-4F49-8B00-22AE502791D0}">
  <dimension ref="A1:G5"/>
  <sheetViews>
    <sheetView tabSelected="1" workbookViewId="0">
      <selection activeCell="E17" sqref="E17"/>
    </sheetView>
  </sheetViews>
  <sheetFormatPr baseColWidth="10" defaultColWidth="9.140625" defaultRowHeight="14.45" x14ac:dyDescent="0.25"/>
  <cols>
    <col min="1" max="1" width="20" customWidth="1"/>
    <col min="2" max="2" width="15.42578125" customWidth="1"/>
    <col min="3" max="3" width="11.5703125" customWidth="1"/>
    <col min="4" max="4" width="25.140625" customWidth="1"/>
    <col min="5" max="5" width="23.5703125" customWidth="1"/>
    <col min="6" max="6" width="11.7109375" customWidth="1"/>
    <col min="7" max="7" width="17.42578125" customWidth="1"/>
  </cols>
  <sheetData>
    <row r="1" spans="1:7" ht="15" x14ac:dyDescent="0.25">
      <c r="A1" s="19" t="s">
        <v>25</v>
      </c>
      <c r="B1" s="19"/>
      <c r="C1" s="19"/>
      <c r="D1" s="19"/>
      <c r="E1" s="19"/>
      <c r="F1" s="19"/>
      <c r="G1" s="19"/>
    </row>
    <row r="2" spans="1:7" s="18" customFormat="1" ht="15" x14ac:dyDescent="0.25">
      <c r="A2" s="15" t="s">
        <v>0</v>
      </c>
      <c r="B2" s="16" t="s">
        <v>1</v>
      </c>
      <c r="C2" s="16" t="s">
        <v>10</v>
      </c>
      <c r="D2" s="16" t="s">
        <v>12</v>
      </c>
      <c r="E2" s="17" t="s">
        <v>26</v>
      </c>
      <c r="F2" s="17" t="s">
        <v>7</v>
      </c>
      <c r="G2" s="17" t="s">
        <v>27</v>
      </c>
    </row>
    <row r="3" spans="1:7" ht="15" x14ac:dyDescent="0.25">
      <c r="A3" t="s">
        <v>3</v>
      </c>
      <c r="B3" s="10">
        <v>877803</v>
      </c>
      <c r="C3" s="10">
        <v>0</v>
      </c>
      <c r="D3" s="10">
        <f>B3</f>
        <v>877803</v>
      </c>
      <c r="E3" s="9">
        <v>360</v>
      </c>
      <c r="F3" s="9">
        <v>720</v>
      </c>
      <c r="G3" s="8">
        <f t="shared" ref="G3:G4" si="0">D3*E3/F3</f>
        <v>438901.5</v>
      </c>
    </row>
    <row r="4" spans="1:7" ht="15" x14ac:dyDescent="0.25">
      <c r="A4" t="s">
        <v>4</v>
      </c>
      <c r="B4" s="3">
        <v>2000000</v>
      </c>
      <c r="C4" s="3">
        <v>0</v>
      </c>
      <c r="D4" s="3">
        <f>B4</f>
        <v>2000000</v>
      </c>
      <c r="E4" s="9">
        <v>300</v>
      </c>
      <c r="F4" s="9">
        <v>720</v>
      </c>
      <c r="G4" s="8">
        <f t="shared" si="0"/>
        <v>833333.33333333337</v>
      </c>
    </row>
    <row r="5" spans="1:7" ht="15" x14ac:dyDescent="0.25">
      <c r="A5" t="s">
        <v>9</v>
      </c>
      <c r="B5" s="10">
        <v>877803</v>
      </c>
      <c r="C5" s="10">
        <v>3000000</v>
      </c>
      <c r="D5" s="10">
        <f>B5+C5/2</f>
        <v>2377803</v>
      </c>
      <c r="E5">
        <v>60</v>
      </c>
      <c r="F5" s="7">
        <v>720</v>
      </c>
      <c r="G5" s="8">
        <f>D5*E5/F5</f>
        <v>198150.25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Collaboration Service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Cesantias</vt:lpstr>
      <vt:lpstr>Prima de Servicio</vt:lpstr>
      <vt:lpstr>Intereses sobre Cesantias</vt:lpstr>
      <vt:lpstr>Vacaciones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Munoz</dc:creator>
  <cp:lastModifiedBy>Oscar Munoz</cp:lastModifiedBy>
  <dcterms:created xsi:type="dcterms:W3CDTF">2020-05-20T21:48:28Z</dcterms:created>
  <dcterms:modified xsi:type="dcterms:W3CDTF">2020-05-21T20:00:50Z</dcterms:modified>
</cp:coreProperties>
</file>